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52" documentId="120_S{2AC9BD13-BADA-5192-A53E-5A8FF88502F6}" xr6:coauthVersionLast="47" xr6:coauthVersionMax="47" xr10:uidLastSave="{B3086CB0-69B7-4484-AEB9-56FABB2D52E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L5" i="2"/>
  <c r="I5" i="2"/>
  <c r="G5" i="2"/>
  <c r="B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<sst xmlns="http://schemas.openxmlformats.org/spreadsheetml/2006/main" count="180292" uniqueCount="39126">
  <si>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</si>
  <si>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</si>
  <si>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</si>
  <si>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</si>
  <si>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</si>
  <si>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</si>
  <si>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</si>
  <si>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</si>
  <si>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</si>
  <si>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</si>
  <si>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</si>
  <si>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</si>
  <si>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</si>
  <si>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</si>
  <si>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</si>
  <si>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</si>
  <si>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</si>
  <si>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</si>
  <si>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</si>
  <si>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</si>
  <si>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</si>
  <si>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</si>
  <si>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</si>
  <si>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</si>
  <si>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</si>
  <si>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</si>
  <si>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</si>
  <si>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</si>
  <si>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</si>
  <si>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</si>
  <si>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</si>
  <si>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</si>
  <si>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</si>
  <si>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</si>
  <si>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</si>
  <si>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</si>
  <si>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</si>
  <si>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</si>
  <si>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</si>
  <si>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</si>
  <si>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</si>
  <si>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</si>
  <si>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</si>
  <si>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</si>
  <si>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</si>
  <si>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</si>
  <si>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</si>
  <si>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</si>
  <si>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</si>
  <si>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</si>
  <si>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</si>
  <si>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</si>
  <si>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</si>
  <si>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</si>
  <si>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</si>
  <si>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</si>
  <si>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</si>
  <si>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</si>
  <si>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</si>
  <si>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</si>
  <si>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</si>
  <si>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</si>
  <si>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</si>
  <si>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</si>
  <si>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</si>
  <si>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</si>
  <si>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</si>
  <si>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</si>
  <si>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</si>
  <si>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</si>
  <si>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</si>
  <si>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</si>
  <si>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</si>
  <si>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</si>
  <si>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</si>
  <si>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</si>
  <si>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</si>
  <si>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</si>
  <si>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</si>
  <si>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</si>
  <si>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</si>
  <si>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</si>
  <si>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</si>
  <si>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</si>
  <si>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</si>
  <si>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</si>
  <si>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</si>
  <si>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</si>
  <si>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</si>
  <si>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</si>
  <si>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</si>
  <si>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</si>
  <si>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</si>
  <si>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</si>
  <si>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</si>
  <si>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</si>
  <si>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</si>
  <si>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</si>
  <si>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</si>
  <si>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</si>
  <si>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</si>
  <si>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</si>
  <si>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</si>
  <si>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</si>
  <si>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</si>
  <si>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</si>
  <si>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</si>
  <si>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</si>
  <si>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</si>
  <si>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</si>
  <si>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</si>
  <si>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</si>
  <si>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</si>
  <si>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</si>
  <si>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</si>
  <si>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</si>
  <si>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</si>
  <si>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</si>
  <si>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</si>
  <si>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</si>
  <si>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</si>
  <si>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</si>
  <si>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</si>
  <si>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</si>
  <si>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</si>
  <si>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</si>
  <si>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</si>
  <si>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</si>
  <si>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</si>
  <si>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</si>
  <si>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</si>
  <si>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</si>
  <si>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</si>
  <si>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</si>
  <si>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</si>
  <si>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</si>
  <si>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</si>
  <si>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</si>
  <si>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</si>
  <si>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</si>
  <si>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</si>
  <si>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</si>
  <si>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</si>
  <si>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</si>
  <si>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</si>
  <si>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</si>
  <si>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</si>
  <si>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</si>
  <si>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</si>
  <si>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</si>
  <si>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</si>
  <si>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</si>
  <si>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</si>
  <si>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</si>
  <si>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</si>
  <si>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</si>
  <si>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</si>
  <si>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</si>
  <si>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</si>
  <si>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</si>
  <si>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</si>
  <si>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</si>
  <si>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</si>
  <si>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</si>
  <si>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</si>
  <si>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</si>
  <si>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</si>
  <si>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</si>
  <si>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</si>
  <si>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</si>
  <si>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</si>
  <si>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</si>
  <si>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</si>
  <si>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</si>
  <si>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</si>
  <si>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</si>
  <si>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</si>
  <si>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</si>
  <si>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</si>
  <si>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</si>
  <si>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</si>
  <si>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</si>
  <si>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</si>
  <si>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</si>
  <si>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</si>
  <si>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</si>
  <si>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</si>
  <si>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</si>
  <si>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</si>
  <si>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</si>
  <si>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</si>
  <si>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</si>
  <si>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</si>
  <si>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</si>
  <si>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</si>
  <si>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</si>
  <si>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</si>
  <si>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</si>
  <si>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</si>
  <si>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</si>
  <si>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</si>
  <si>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</si>
  <si>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</si>
  <si>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</si>
  <si>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</si>
  <si>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</si>
  <si>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</si>
  <si>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</si>
  <si>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</si>
  <si>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</si>
  <si>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</si>
  <si>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</si>
  <si>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</si>
  <si>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</si>
  <si>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</si>
  <si>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</si>
  <si>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</si>
  <si>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</si>
  <si>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</si>
  <si>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</si>
  <si>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</si>
  <si>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</si>
  <si>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</si>
  <si>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</si>
  <si>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</si>
  <si>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</si>
  <si>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</si>
  <si>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</si>
  <si>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</si>
  <si>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</si>
  <si>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</si>
  <si>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</si>
  <si>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</si>
  <si>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</si>
  <si>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</si>
  <si>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</si>
  <si>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</si>
  <si>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</si>
  <si>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</si>
  <si>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</si>
  <si>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</si>
  <si>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</si>
  <si>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</si>
  <si>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</si>
  <si>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</si>
  <si>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</si>
  <si>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</si>
  <si>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</si>
  <si>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</si>
  <si>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</si>
  <si>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</si>
  <si>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</si>
  <si>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</si>
  <si>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</si>
  <si>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</si>
  <si>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</si>
  <si>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</si>
  <si>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</si>
  <si>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</si>
  <si>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</si>
  <si>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</si>
  <si>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</si>
  <si>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</si>
  <si>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</si>
  <si>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</si>
  <si>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</si>
  <si>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</si>
  <si>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</si>
  <si>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</si>
  <si>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</si>
  <si>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</si>
  <si>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</si>
  <si>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</si>
  <si>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</si>
  <si>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</si>
  <si>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</si>
  <si>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</si>
  <si>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</si>
  <si>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</si>
  <si>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</si>
  <si>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</si>
  <si>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</si>
  <si>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</si>
  <si>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</si>
  <si>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</si>
  <si>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</si>
  <si>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</si>
  <si>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</si>
  <si>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</si>
  <si>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</si>
  <si>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</si>
  <si>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</si>
  <si>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</si>
  <si>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</si>
  <si>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</si>
  <si>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</si>
  <si>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</si>
  <si>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</si>
  <si>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</si>
  <si>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</si>
  <si>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</si>
  <si>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</si>
  <si>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</si>
  <si>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</si>
  <si>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</si>
  <si>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</si>
  <si>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</si>
  <si>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</si>
  <si>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</si>
  <si>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</si>
  <si>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</si>
  <si>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</si>
  <si>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</si>
  <si>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</si>
  <si>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</si>
  <si>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</si>
  <si>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</si>
  <si>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</si>
  <si>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</si>
  <si>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</si>
  <si>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</si>
  <si>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</si>
  <si>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</si>
  <si>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</si>
  <si>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</si>
  <si>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</si>
  <si>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</si>
  <si>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</si>
  <si>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</si>
  <si>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</si>
  <si>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</si>
  <si>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</si>
  <si>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</si>
  <si>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</si>
  <si>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</si>
  <si>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</si>
  <si>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</si>
  <si>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</si>
  <si>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</si>
  <si>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</si>
  <si>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</si>
  <si>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</si>
  <si>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</si>
  <si>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</si>
  <si>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</si>
  <si>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</si>
  <si>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</si>
  <si>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</si>
  <si>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</si>
  <si>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</si>
  <si>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</si>
  <si>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</si>
  <si>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</si>
  <si>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</si>
  <si>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</si>
  <si>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</si>
  <si>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</si>
  <si>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</si>
  <si>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</si>
  <si>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</si>
  <si>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</si>
  <si>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</si>
  <si>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</si>
  <si>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</si>
  <si>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</si>
  <si>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</si>
  <si>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</si>
  <si>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</si>
  <si>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</si>
  <si>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</si>
  <si>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</si>
  <si>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</si>
  <si>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</si>
  <si>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</si>
  <si>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</si>
  <si>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</si>
  <si>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</si>
  <si>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</si>
  <si>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</si>
  <si>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</si>
  <si>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</si>
  <si>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</si>
  <si>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</si>
  <si>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</si>
  <si>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</si>
  <si>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</si>
  <si>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</si>
  <si>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</si>
  <si>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</si>
  <si>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</si>
  <si>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</si>
  <si>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</si>
  <si>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</si>
  <si>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</si>
  <si>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</si>
  <si>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</si>
  <si>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</si>
  <si>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</si>
  <si>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</si>
  <si>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</si>
  <si>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</si>
  <si>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</si>
  <si>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</si>
  <si>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</si>
  <si>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</si>
  <si>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</si>
  <si>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</si>
  <si>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</si>
  <si>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</si>
  <si>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</si>
  <si>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</si>
  <si>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</si>
  <si>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</si>
  <si>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</si>
  <si>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</si>
  <si>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</si>
  <si>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</si>
  <si>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</si>
  <si>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</si>
  <si>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</si>
  <si>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</si>
  <si>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</si>
  <si>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</si>
  <si>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</si>
  <si>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</si>
  <si>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</si>
  <si>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</si>
  <si>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</si>
  <si>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</si>
  <si>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</si>
  <si>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</si>
  <si>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</si>
  <si>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</si>
  <si>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</si>
  <si>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</si>
  <si>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</si>
  <si>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</si>
  <si>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</si>
  <si>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</si>
  <si>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</si>
  <si>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</si>
  <si>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</si>
  <si>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</si>
  <si>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</si>
  <si>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</si>
  <si>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</si>
  <si>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</si>
  <si>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</si>
  <si>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</si>
  <si>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</si>
  <si>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</si>
  <si>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</si>
  <si>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</si>
  <si>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</si>
  <si>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</si>
  <si>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</si>
  <si>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</si>
  <si>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</si>
  <si>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</si>
  <si>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</si>
  <si>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</si>
  <si>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</si>
  <si>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</si>
  <si>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</si>
  <si>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</si>
  <si>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</si>
  <si>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</si>
  <si>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</si>
  <si>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</si>
  <si>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</si>
  <si>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</si>
  <si>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</si>
  <si>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</si>
  <si>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</si>
  <si>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</si>
  <si>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</si>
  <si>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</si>
  <si>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</si>
  <si>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</si>
  <si>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</si>
  <si>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</si>
  <si>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</si>
  <si>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</si>
  <si>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</si>
  <si>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</si>
  <si>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</si>
  <si>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</si>
  <si>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</si>
  <si>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</si>
  <si>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</si>
  <si>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</si>
  <si>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</si>
  <si>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</si>
  <si>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</si>
  <si>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</si>
  <si>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</si>
  <si>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</si>
  <si>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</si>
  <si>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</si>
  <si>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</si>
  <si>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</si>
  <si>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</si>
  <si>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</si>
  <si>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</si>
  <si>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</si>
  <si>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</si>
  <si>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</si>
  <si>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</si>
  <si>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</si>
  <si>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</si>
  <si>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</si>
  <si>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</si>
  <si>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</si>
  <si>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</si>
  <si>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</si>
  <si>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</si>
  <si>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</si>
  <si>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</si>
  <si>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</si>
  <si>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</si>
  <si>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</si>
  <si>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</si>
  <si>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</si>
  <si>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</si>
  <si>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</si>
  <si>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</si>
  <si>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</si>
  <si>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</si>
  <si>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</si>
  <si>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</si>
  <si>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</si>
  <si>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</si>
  <si>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</si>
  <si>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</si>
  <si>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</si>
  <si>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</si>
  <si>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</si>
  <si>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</si>
  <si>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</si>
  <si>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</si>
  <si>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</si>
  <si>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</si>
  <si>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</si>
  <si>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</si>
  <si>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</si>
  <si>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</si>
  <si>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</si>
  <si>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</si>
  <si>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</si>
  <si>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</si>
  <si>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</si>
  <si>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</si>
  <si>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</si>
  <si>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</si>
  <si>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</si>
  <si>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</si>
  <si>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</si>
  <si>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</si>
  <si>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</si>
  <si>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</si>
  <si>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</si>
  <si>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</si>
  <si>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</si>
  <si>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</si>
  <si>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</si>
  <si>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</si>
  <si>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</si>
  <si>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</si>
  <si>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</si>
  <si>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</si>
  <si>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</si>
  <si>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</si>
  <si>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</si>
  <si>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</si>
  <si>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</si>
  <si>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</si>
  <si>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</si>
  <si>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</si>
  <si>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</si>
  <si>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</si>
  <si>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</si>
  <si>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</si>
  <si>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</si>
  <si>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</si>
  <si>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</si>
  <si>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</si>
  <si>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</si>
  <si>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</si>
  <si>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</si>
  <si>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</si>
  <si>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</si>
  <si>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</si>
  <si>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</si>
  <si>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</si>
  <si>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</si>
  <si>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</si>
  <si>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</si>
  <si>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</si>
  <si>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</si>
  <si>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</si>
  <si>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</si>
  <si>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</si>
  <si>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</si>
  <si>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</si>
  <si>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</si>
  <si>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</si>
  <si>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</si>
  <si>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</si>
  <si>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</si>
  <si>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</si>
  <si>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</si>
  <si>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</si>
  <si>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</si>
  <si>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</si>
  <si>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</si>
  <si>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</si>
  <si>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</si>
  <si>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</si>
  <si>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</si>
  <si>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</si>
  <si>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</si>
  <si>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</si>
  <si>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</si>
  <si>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</si>
  <si>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</si>
  <si>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</si>
  <si>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</si>
  <si>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</si>
  <si>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</si>
  <si>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</si>
  <si>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</si>
  <si>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</si>
  <si>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</si>
  <si>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</si>
  <si>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</si>
  <si>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</si>
  <si>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</si>
  <si>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</si>
  <si>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</si>
  <si>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</si>
  <si>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</si>
  <si>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</si>
  <si>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</si>
  <si>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</si>
  <si>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</si>
  <si>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</si>
  <si>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</si>
  <si>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</si>
  <si>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</si>
  <si>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</si>
  <si>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</si>
  <si>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</si>
  <si>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</si>
  <si>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</si>
  <si>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</si>
  <si>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</si>
  <si>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</si>
  <si>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</si>
  <si>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</si>
  <si>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</si>
  <si>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</si>
  <si>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</si>
  <si>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</si>
  <si>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</si>
  <si>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</si>
  <si>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</si>
  <si>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</si>
  <si>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</si>
  <si>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</si>
  <si>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</si>
  <si>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</si>
  <si>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</si>
  <si>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</si>
  <si>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</si>
  <si>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</si>
  <si>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</si>
  <si>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</si>
  <si>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</si>
  <si>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</si>
  <si>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</si>
  <si>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</si>
  <si>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</si>
  <si>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</si>
  <si>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</si>
  <si>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</si>
  <si>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</si>
  <si>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</si>
  <si>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</si>
  <si>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</si>
  <si>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</si>
  <si>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</si>
  <si>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</si>
  <si>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</si>
  <si>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</si>
  <si>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</si>
  <si>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</si>
  <si>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</si>
  <si>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</si>
  <si>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</si>
  <si>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</si>
  <si>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</si>
  <si>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</si>
  <si>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</si>
  <si>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</si>
  <si>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</si>
  <si>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</si>
  <si>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</si>
  <si>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</si>
  <si>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</si>
  <si>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</si>
  <si>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</si>
  <si>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</si>
  <si>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</si>
  <si>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</si>
  <si>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</si>
  <si>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</si>
  <si>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</si>
  <si>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</si>
  <si>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</si>
  <si>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</si>
  <si>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</si>
  <si>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</si>
  <si>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</si>
  <si>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</si>
  <si>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</si>
  <si>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</si>
  <si>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</si>
  <si>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</si>
  <si>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</si>
  <si>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</si>
  <si>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</si>
  <si>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</si>
  <si>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</si>
  <si>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</si>
  <si>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</si>
  <si>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</si>
  <si>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</si>
  <si>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</si>
  <si>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</si>
  <si>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</si>
  <si>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</si>
  <si>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</si>
  <si>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</si>
  <si>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</si>
  <si>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</si>
  <si>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</si>
  <si>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</si>
  <si>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</si>
  <si>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</si>
  <si>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</si>
  <si>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</si>
  <si>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</si>
  <si>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</si>
  <si>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</si>
  <si>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</si>
  <si>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</si>
  <si>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</si>
  <si>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</si>
  <si>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</si>
  <si>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</si>
  <si>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</si>
  <si>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</si>
  <si>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</si>
  <si>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</si>
  <si>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</si>
  <si>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</si>
  <si>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</si>
  <si>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</si>
  <si>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</si>
  <si>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</si>
  <si>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</si>
  <si>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</si>
  <si>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</si>
  <si>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</si>
  <si>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</si>
  <si>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</si>
  <si>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</si>
  <si>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</si>
  <si>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</si>
  <si>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</si>
  <si>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</si>
  <si>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</si>
  <si>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</si>
  <si>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</si>
  <si>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</si>
  <si>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</si>
  <si>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</si>
  <si>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</si>
  <si>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</si>
  <si>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</si>
  <si>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</si>
  <si>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</si>
  <si>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</si>
  <si>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</si>
  <si>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</si>
  <si>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</si>
  <si>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</si>
  <si>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</si>
  <si>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</si>
  <si>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</si>
  <si>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</si>
  <si>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</si>
  <si>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</si>
  <si>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</si>
  <si>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</si>
  <si>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</si>
  <si>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</si>
  <si>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</si>
  <si>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</si>
  <si>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</si>
  <si>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</si>
  <si>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</si>
  <si>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</si>
  <si>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</si>
  <si>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</si>
  <si>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</si>
  <si>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</si>
  <si>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</si>
  <si>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</si>
  <si>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</si>
  <si>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</si>
  <si>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</si>
  <si>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</si>
  <si>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</si>
  <si>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</si>
  <si>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</si>
  <si>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</si>
  <si>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</si>
  <si>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</si>
  <si>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</si>
  <si>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</si>
  <si>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</si>
  <si>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</si>
  <si>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</si>
  <si>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</si>
  <si>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</si>
  <si>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</si>
  <si>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</si>
  <si>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</si>
  <si>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</si>
  <si>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</si>
  <si>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</si>
  <si>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</si>
  <si>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</si>
  <si>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</si>
  <si>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</si>
  <si>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</si>
  <si>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</si>
  <si>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</si>
  <si>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</si>
  <si>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</si>
  <si>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</si>
  <si>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</si>
  <si>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</si>
  <si>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</si>
  <si>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</si>
  <si>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</si>
  <si>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</si>
  <si>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</si>
  <si>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</si>
  <si>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</si>
  <si>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</si>
  <si>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</si>
  <si>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</si>
  <si>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</si>
  <si>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</si>
  <si>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</si>
  <si>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</si>
  <si>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</si>
  <si>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</si>
  <si>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</si>
  <si>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</si>
  <si>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</si>
  <si>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</si>
  <si>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</si>
  <si>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</si>
  <si>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</si>
  <si>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</si>
  <si>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</si>
  <si>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</si>
  <si>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</si>
  <si>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</si>
  <si>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</si>
  <si>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</si>
  <si>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</si>
  <si>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</si>
  <si>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</si>
  <si>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</si>
  <si>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</si>
  <si>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</si>
  <si>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</si>
  <si>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</si>
  <si>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</si>
  <si>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</si>
  <si>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</si>
  <si>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</si>
  <si>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</si>
  <si>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</si>
  <si>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</si>
  <si>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</si>
  <si>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</si>
  <si>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</si>
  <si>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</si>
  <si>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</si>
  <si>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</si>
  <si>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</si>
  <si>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</si>
  <si>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</si>
  <si>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</si>
  <si>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</si>
  <si>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</si>
  <si>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</si>
  <si>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</si>
  <si>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</si>
  <si>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</si>
  <si>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</si>
  <si>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</si>
  <si>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</si>
  <si>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</si>
  <si>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</si>
  <si>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</si>
  <si>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</si>
  <si>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</si>
  <si>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</si>
  <si>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</si>
  <si>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</si>
  <si>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</si>
  <si>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</si>
  <si>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</si>
  <si>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</si>
  <si>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</si>
  <si>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</si>
  <si>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</si>
  <si>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</si>
  <si>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</si>
  <si>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</si>
  <si>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</si>
  <si>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</si>
  <si>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</si>
  <si>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</si>
  <si>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</si>
  <si>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</si>
  <si>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</si>
  <si>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</si>
  <si>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</si>
  <si>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</si>
  <si>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</si>
  <si>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</si>
  <si>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</si>
  <si>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</si>
  <si>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</si>
  <si>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</si>
  <si>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</si>
  <si>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</si>
  <si>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</si>
  <si>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</si>
  <si>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</si>
  <si>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</si>
  <si>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</si>
  <si>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</si>
  <si>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</si>
  <si>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</si>
  <si>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</si>
  <si>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</si>
  <si>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</si>
  <si>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</si>
  <si>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</si>
  <si>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</si>
  <si>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</si>
  <si>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</si>
  <si>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</si>
  <si>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</si>
  <si>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</si>
  <si>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</si>
  <si>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</si>
  <si>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</si>
  <si>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</si>
  <si>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</si>
  <si>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</si>
  <si>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</si>
  <si>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</si>
  <si>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</si>
  <si>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</si>
  <si>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</si>
  <si>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</si>
  <si>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</si>
  <si>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</si>
  <si>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</si>
  <si>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</si>
  <si>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</si>
  <si>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</si>
  <si>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</si>
  <si>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</si>
  <si>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</si>
  <si>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</si>
  <si>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</si>
  <si>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</si>
  <si>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</si>
  <si>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</si>
  <si>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</si>
  <si>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</si>
  <si>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</si>
  <si>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</si>
  <si>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</si>
  <si>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</si>
  <si>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</si>
  <si>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</si>
  <si>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</si>
  <si>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</si>
  <si>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</si>
  <si>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</si>
  <si>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</si>
  <si>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</si>
  <si>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</si>
  <si>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</si>
  <si>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</si>
  <si>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</si>
  <si>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</si>
  <si>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</si>
  <si>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</si>
  <si>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</si>
  <si>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</si>
  <si>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</si>
  <si>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</si>
  <si>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</si>
  <si>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</si>
  <si>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</si>
  <si>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</si>
  <si>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</si>
  <si>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</si>
  <si>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</si>
  <si>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</si>
  <si>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</si>
  <si>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</si>
  <si>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</si>
  <si>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</si>
  <si>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</si>
  <si>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</si>
  <si>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</si>
  <si>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</si>
  <si>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</si>
  <si>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</si>
  <si>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</si>
  <si>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</si>
  <si>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</si>
  <si>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</si>
  <si>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</si>
  <si>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</si>
  <si>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</si>
  <si>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</si>
  <si>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</si>
  <si>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</si>
  <si>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</si>
  <si>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</si>
  <si>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</si>
  <si>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</si>
  <si>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</si>
  <si>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</si>
  <si>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</si>
  <si>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</si>
  <si>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</si>
  <si>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</si>
  <si>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</si>
  <si>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</si>
  <si>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</si>
  <si>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</si>
  <si>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</si>
  <si>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</si>
  <si>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</si>
  <si>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</si>
  <si>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</si>
  <si>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</si>
  <si>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</si>
  <si>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</si>
  <si>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</si>
  <si>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</si>
  <si>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</si>
  <si>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</si>
  <si>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</si>
  <si>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</si>
  <si>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</si>
  <si>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</si>
  <si>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</si>
  <si>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</si>
  <si>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</si>
  <si>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</si>
  <si>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</si>
  <si>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</si>
  <si>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</si>
  <si>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</si>
  <si>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</si>
  <si>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</si>
  <si>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</si>
  <si>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</si>
  <si>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</si>
  <si>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</si>
  <si>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</si>
  <si>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</si>
  <si>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</si>
  <si>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</si>
  <si>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</si>
  <si>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</si>
  <si>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</si>
  <si>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</si>
  <si>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</si>
  <si>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</si>
  <si>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</si>
  <si>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</si>
  <si>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</si>
  <si>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</si>
  <si>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</si>
  <si>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</si>
  <si>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</si>
  <si>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</si>
  <si>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</si>
  <si>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</si>
  <si>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</si>
  <si>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</si>
  <si>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</si>
  <si>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</si>
  <si>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</si>
  <si>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</si>
  <si>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</si>
  <si>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</si>
  <si>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</si>
  <si>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</si>
  <si>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</si>
  <si>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</si>
  <si>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</si>
  <si>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</si>
  <si>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</si>
  <si>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</si>
  <si>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</si>
  <si>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</si>
  <si>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</si>
  <si>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</si>
  <si>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</si>
  <si>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</si>
  <si>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</si>
  <si>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</si>
  <si>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</si>
  <si>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</si>
  <si>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</si>
  <si>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</si>
  <si>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</si>
  <si>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</si>
  <si>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</si>
  <si>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</si>
  <si>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</si>
  <si>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</si>
  <si>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</si>
  <si>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</si>
  <si>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</si>
  <si>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</si>
  <si>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</si>
  <si>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</si>
  <si>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</si>
  <si>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</si>
  <si>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</si>
  <si>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</si>
  <si>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</si>
  <si>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</si>
  <si>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</si>
  <si>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</si>
  <si>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</si>
  <si>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</si>
  <si>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</si>
  <si>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</si>
  <si>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</si>
  <si>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</si>
  <si>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</si>
  <si>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</si>
  <si>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</si>
  <si>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</si>
  <si>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</si>
  <si>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</si>
  <si>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</si>
  <si>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</si>
  <si>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</si>
  <si>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</si>
  <si>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</si>
  <si>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</si>
  <si>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</si>
  <si>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</si>
  <si>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</si>
  <si>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</si>
  <si>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</si>
  <si>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</si>
  <si>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</si>
  <si>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</si>
  <si>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</si>
  <si>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</si>
  <si>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</si>
  <si>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</si>
  <si>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</si>
  <si>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</si>
  <si>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</si>
  <si>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</si>
  <si>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</si>
  <si>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</si>
  <si>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</si>
  <si>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</si>
  <si>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</si>
  <si>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</si>
  <si>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</si>
  <si>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</si>
  <si>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</si>
  <si>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</si>
  <si>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</si>
  <si>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</si>
  <si>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</si>
  <si>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</si>
  <si>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</si>
  <si>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</si>
  <si>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</si>
  <si>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</si>
  <si>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</si>
  <si>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</si>
  <si>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</si>
  <si>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</si>
  <si>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</si>
  <si>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</si>
  <si>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</si>
  <si>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</si>
  <si>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</si>
  <si>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</si>
  <si>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</si>
  <si>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</si>
  <si>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</si>
  <si>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</si>
  <si>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</si>
  <si>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</si>
  <si>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</si>
  <si>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</si>
  <si>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</si>
  <si>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</si>
  <si>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</si>
  <si>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</si>
  <si>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</si>
  <si>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</si>
  <si>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</si>
  <si>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</si>
  <si>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</si>
  <si>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</si>
  <si>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</si>
  <si>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</si>
  <si>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</si>
  <si>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</si>
  <si>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</si>
  <si>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</si>
  <si>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</si>
  <si>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</si>
  <si>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</si>
  <si>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</si>
  <si>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</si>
  <si>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</si>
  <si>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</si>
  <si>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</si>
  <si>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</si>
  <si>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</si>
  <si>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</si>
  <si>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</si>
  <si>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</si>
  <si>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</si>
  <si>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</si>
  <si>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</si>
  <si>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</si>
  <si>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</si>
  <si>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</si>
  <si>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</si>
  <si>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</si>
  <si>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</si>
  <si>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</si>
  <si>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</si>
  <si>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</si>
  <si>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</si>
  <si>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</si>
  <si>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</si>
  <si>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</si>
  <si>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</si>
  <si>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</si>
  <si>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</si>
  <si>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</si>
  <si>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</si>
  <si>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</si>
  <si>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</si>
  <si>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</si>
  <si>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</si>
  <si>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</si>
  <si>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</si>
  <si>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</si>
  <si>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</si>
  <si>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</si>
  <si>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</si>
  <si>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</si>
  <si>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</si>
  <si>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</si>
  <si>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</si>
  <si>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</si>
  <si>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</si>
  <si>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</si>
  <si>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</si>
  <si>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</si>
  <si>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</si>
  <si>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</si>
  <si>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</si>
  <si>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</si>
  <si>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</si>
  <si>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</si>
  <si>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</si>
  <si>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</si>
  <si>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</si>
  <si>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</si>
  <si>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</si>
  <si>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</si>
  <si>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</si>
  <si>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</si>
  <si>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</si>
  <si>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</si>
  <si>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</si>
  <si>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</si>
  <si>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</si>
  <si>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</si>
  <si>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</si>
  <si>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</si>
  <si>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</si>
  <si>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</si>
  <si>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</si>
  <si>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</si>
  <si>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</si>
  <si>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</si>
  <si>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</si>
  <si>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</si>
  <si>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</si>
  <si>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</si>
  <si>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</si>
  <si>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</si>
  <si>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</si>
  <si>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</si>
  <si>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</si>
  <si>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</si>
  <si>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</si>
  <si>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</si>
  <si>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</si>
  <si>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</si>
  <si>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</si>
  <si>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</si>
  <si>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</si>
  <si>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</si>
  <si>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</si>
  <si>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</si>
  <si>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</si>
  <si>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</si>
  <si>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</si>
  <si>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</si>
  <si>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</si>
  <si>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</si>
  <si>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</si>
  <si>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</si>
  <si>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</si>
  <si>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</si>
  <si>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</si>
  <si>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</si>
  <si>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</si>
  <si>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</si>
  <si>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</si>
  <si>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</si>
  <si>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</si>
  <si>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</si>
  <si>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</si>
  <si>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</si>
  <si>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</si>
  <si>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</si>
  <si>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</si>
  <si>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</si>
  <si>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</si>
  <si>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</si>
  <si>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</si>
  <si>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</si>
  <si>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</si>
  <si>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</si>
  <si>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</si>
  <si>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</si>
  <si>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</si>
  <si>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</si>
  <si>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</si>
  <si>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</si>
  <si>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</si>
  <si>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</si>
  <si>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</si>
  <si>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</si>
  <si>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</si>
  <si>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</si>
  <si>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</si>
  <si>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</si>
  <si>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</si>
  <si>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</si>
  <si>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</si>
  <si>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</si>
  <si>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</si>
  <si>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</si>
  <si>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</si>
  <si>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</si>
  <si>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</si>
  <si>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</si>
  <si>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</si>
  <si>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</si>
  <si>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</si>
  <si>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</si>
  <si>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</si>
  <si>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</si>
  <si>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</si>
  <si>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</si>
  <si>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</si>
  <si>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</si>
  <si>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</si>
  <si>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</si>
  <si>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</si>
  <si>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</si>
  <si>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</si>
  <si>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</si>
  <si>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</si>
  <si>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</si>
  <si>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</si>
  <si>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</si>
  <si>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</si>
  <si>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</si>
  <si>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</si>
  <si>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</si>
  <si>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</si>
  <si>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</si>
  <si>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</si>
  <si>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</si>
  <si>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</si>
  <si>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</si>
  <si>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</si>
  <si>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</si>
  <si>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</si>
  <si>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</si>
  <si>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</si>
  <si>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</si>
  <si>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</si>
  <si>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</si>
  <si>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</si>
  <si>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</si>
  <si>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</si>
  <si>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</si>
  <si>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</si>
  <si>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</si>
  <si>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</si>
  <si>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</si>
  <si>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</si>
  <si>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</si>
  <si>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</si>
  <si>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</si>
  <si>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</si>
  <si>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</si>
  <si>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</si>
  <si>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</si>
  <si>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</si>
  <si>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</si>
  <si>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</si>
  <si>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</si>
  <si>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</si>
  <si>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</si>
  <si>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</si>
  <si>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</si>
  <si>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</si>
  <si>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</si>
  <si>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</si>
  <si>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</si>
  <si>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</si>
  <si>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</si>
  <si>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</si>
  <si>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</si>
  <si>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</si>
  <si>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</si>
  <si>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</si>
  <si>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</si>
  <si>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</si>
  <si>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</si>
  <si>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</si>
  <si>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</si>
  <si>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</si>
  <si>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</si>
  <si>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</si>
  <si>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</si>
  <si>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</si>
  <si>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</si>
  <si>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</si>
  <si>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</si>
  <si>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</si>
  <si>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</si>
  <si>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</si>
  <si>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</si>
  <si>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</si>
  <si>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</si>
  <si>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</si>
  <si>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</si>
  <si>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</si>
  <si>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</si>
  <si>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</si>
  <si>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</si>
  <si>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</si>
  <si>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</si>
  <si>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</si>
  <si>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</si>
  <si>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</si>
  <si>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</si>
  <si>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</si>
  <si>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</si>
  <si>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</si>
  <si>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</si>
  <si>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</si>
  <si>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</si>
  <si>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</si>
  <si>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</si>
  <si>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</si>
  <si>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</si>
  <si>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</si>
  <si>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</si>
  <si>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</si>
  <si>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</si>
  <si>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</si>
  <si>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</si>
  <si>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</si>
  <si>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</si>
  <si>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</si>
  <si>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</si>
  <si>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</si>
  <si>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</si>
  <si>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</si>
  <si>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</si>
  <si>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</si>
  <si>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</si>
  <si>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</si>
  <si>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</si>
  <si>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</si>
  <si>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</si>
  <si>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</si>
  <si>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</si>
  <si>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</si>
  <si>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</si>
  <si>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</si>
  <si>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</si>
  <si>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</si>
  <si>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</si>
  <si>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</si>
  <si>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</si>
  <si>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</si>
  <si>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</si>
  <si>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</si>
  <si>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</si>
  <si>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</si>
  <si>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</si>
  <si>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</si>
  <si>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</si>
  <si>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</si>
  <si>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</si>
  <si>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</si>
  <si>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</si>
  <si>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</si>
  <si>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</si>
  <si>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</si>
  <si>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</si>
  <si>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</si>
  <si>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</si>
  <si>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</si>
  <si>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</si>
  <si>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</si>
  <si>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</si>
  <si>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</si>
  <si>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</si>
  <si>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</si>
  <si>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</si>
  <si>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</si>
  <si>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</si>
  <si>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</si>
  <si>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</si>
  <si>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</si>
  <si>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</si>
  <si>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</si>
  <si>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</si>
  <si>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</si>
  <si>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</si>
  <si>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</si>
  <si>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</si>
  <si>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</si>
  <si>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</si>
  <si>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</si>
  <si>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</si>
  <si>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</si>
  <si>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</si>
  <si>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</si>
  <si>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</si>
  <si>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</si>
  <si>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</si>
  <si>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</si>
  <si>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</si>
  <si>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</si>
  <si>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</si>
  <si>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</si>
  <si>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</si>
  <si>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</si>
  <si>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</si>
  <si>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</si>
  <si>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</si>
  <si>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</si>
  <si>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</si>
  <si>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</si>
  <si>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</si>
  <si>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</si>
  <si>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</si>
  <si>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</si>
  <si>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</si>
  <si>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</si>
  <si>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</si>
  <si>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</si>
  <si>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</si>
  <si>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</si>
  <si>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</si>
  <si>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</si>
  <si>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</si>
  <si>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</si>
  <si>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</si>
  <si>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</si>
  <si>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</si>
  <si>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</si>
  <si>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</si>
  <si>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</si>
  <si>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</si>
  <si>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</si>
  <si>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</si>
  <si>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</si>
  <si>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</si>
  <si>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</si>
  <si>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</si>
  <si>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</si>
  <si>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</si>
  <si>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</si>
  <si>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</si>
  <si>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</si>
  <si>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</si>
  <si>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</si>
  <si>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</si>
  <si>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</si>
  <si>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</si>
  <si>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</si>
  <si>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</si>
  <si>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</si>
  <si>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</si>
  <si>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</si>
  <si>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</si>
  <si>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</si>
  <si>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</si>
  <si>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</si>
  <si>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</si>
  <si>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</si>
  <si>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</si>
  <si>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</si>
  <si>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</si>
  <si>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</si>
  <si>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</si>
  <si>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</si>
  <si>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</si>
  <si>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</si>
  <si>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</si>
  <si>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</si>
  <si>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</si>
  <si>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</si>
  <si>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</si>
  <si>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</si>
  <si>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</si>
  <si>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</si>
  <si>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</si>
  <si>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</si>
  <si>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</si>
  <si>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</si>
  <si>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</si>
  <si>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</si>
  <si>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</si>
  <si>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</si>
  <si>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</si>
  <si>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</si>
  <si>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</si>
  <si>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</si>
  <si>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</si>
  <si>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</si>
  <si>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</si>
  <si>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</si>
  <si>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</si>
  <si>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</si>
  <si>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</si>
  <si>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</si>
  <si>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</si>
  <si>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</si>
  <si>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</si>
  <si>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</si>
  <si>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</si>
  <si>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</si>
  <si>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</si>
  <si>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</si>
  <si>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</si>
  <si>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</si>
  <si>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</si>
  <si>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</si>
  <si>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</si>
  <si>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</si>
  <si>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</si>
  <si>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</si>
  <si>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</si>
  <si>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</si>
  <si>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</si>
  <si>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</si>
  <si>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</si>
  <si>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</si>
  <si>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</si>
  <si>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</si>
  <si>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</si>
  <si>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</si>
  <si>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</si>
  <si>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</si>
  <si>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</si>
  <si>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</si>
  <si>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</si>
  <si>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</si>
  <si>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</si>
  <si>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</si>
  <si>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</si>
  <si>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</si>
  <si>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</si>
  <si>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</si>
  <si>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</si>
  <si>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</si>
  <si>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</si>
  <si>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</si>
  <si>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</si>
  <si>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</si>
  <si>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</si>
  <si>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</si>
  <si>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</si>
  <si>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</si>
  <si>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</si>
  <si>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</si>
  <si>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</si>
  <si>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</si>
  <si>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</si>
  <si>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</si>
  <si>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</si>
  <si>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</si>
  <si>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</si>
  <si>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</si>
  <si>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</si>
  <si>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</si>
  <si>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</si>
  <si>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</si>
  <si>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</si>
  <si>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</si>
  <si>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</si>
  <si>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</si>
  <si>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</si>
  <si>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</si>
  <si>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</si>
  <si>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</si>
  <si>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</si>
  <si>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</si>
  <si>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</si>
  <si>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</si>
  <si>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</si>
  <si>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</si>
  <si>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</si>
  <si>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</si>
  <si>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</si>
  <si>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</si>
  <si>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</si>
  <si>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</si>
  <si>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</si>
  <si>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</si>
  <si>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</si>
  <si>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</si>
  <si>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</si>
  <si>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</si>
  <si>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</si>
  <si>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</si>
  <si>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</si>
  <si>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</si>
  <si>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</si>
  <si>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</si>
  <si>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</si>
  <si>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</si>
  <si>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</si>
  <si>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</si>
  <si>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</si>
  <si>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</si>
  <si>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</si>
  <si>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</si>
  <si>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</si>
  <si>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</si>
  <si>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</si>
  <si>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</si>
  <si>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</si>
  <si>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</si>
  <si>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</si>
  <si>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</si>
  <si>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</si>
  <si>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</si>
  <si>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</si>
  <si>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</si>
  <si>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</si>
  <si>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</si>
  <si>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</si>
  <si>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</si>
  <si>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</si>
  <si>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</si>
  <si>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</si>
  <si>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</si>
  <si>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</si>
  <si>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</si>
  <si>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</si>
  <si>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</si>
  <si>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</si>
  <si>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</si>
  <si>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</si>
  <si>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</si>
  <si>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</si>
  <si>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</si>
  <si>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</si>
  <si>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</si>
  <si>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</si>
  <si>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</si>
  <si>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</si>
  <si>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</si>
  <si>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</si>
  <si>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</si>
  <si>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</si>
  <si>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</si>
  <si>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</si>
  <si>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</si>
  <si>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</si>
  <si>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</si>
  <si>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</si>
  <si>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</si>
  <si>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</si>
  <si>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</si>
  <si>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</si>
  <si>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</si>
  <si>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</si>
  <si>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</si>
  <si>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</si>
  <si>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</si>
  <si>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</si>
  <si>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</si>
  <si>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</si>
  <si>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</si>
  <si>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</si>
  <si>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</si>
  <si>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</si>
  <si>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</si>
  <si>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</si>
  <si>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</si>
  <si>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</si>
  <si>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</si>
  <si>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</si>
  <si>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</si>
  <si>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</si>
  <si>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</si>
  <si>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</si>
  <si>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</si>
  <si>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</si>
  <si>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</si>
  <si>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</si>
  <si>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</si>
  <si>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</si>
  <si>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</si>
  <si>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</si>
  <si>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</si>
  <si>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</si>
  <si>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</si>
  <si>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</si>
  <si>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</si>
  <si>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</si>
  <si>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</si>
  <si>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</si>
  <si>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</si>
  <si>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</si>
  <si>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</si>
  <si>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</si>
  <si>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</si>
  <si>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</si>
  <si>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</si>
  <si>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</si>
  <si>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</si>
  <si>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</si>
  <si>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</si>
  <si>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</si>
  <si>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</si>
  <si>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</si>
  <si>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</si>
  <si>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</si>
  <si>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</si>
  <si>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</si>
  <si>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</si>
  <si>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</si>
  <si>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</si>
  <si>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</si>
  <si>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</si>
  <si>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</si>
  <si>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</si>
  <si>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</si>
  <si>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</si>
  <si>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</si>
  <si>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</si>
  <si>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</si>
  <si>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</si>
  <si>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</si>
  <si>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</si>
  <si>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</si>
  <si>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</si>
  <si>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</si>
  <si>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</si>
  <si>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</si>
  <si>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</si>
  <si>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</si>
  <si>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</si>
  <si>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</si>
  <si>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</si>
  <si>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</si>
  <si>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</si>
  <si>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</si>
  <si>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</si>
  <si>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</si>
  <si>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</si>
  <si>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</si>
  <si>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</si>
  <si>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</si>
  <si>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</si>
  <si>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</si>
  <si>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</si>
  <si>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</si>
  <si>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</si>
  <si>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</si>
  <si>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</si>
  <si>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</si>
  <si>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</si>
  <si>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</si>
  <si>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</si>
  <si>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</si>
  <si>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</si>
  <si>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</si>
  <si>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</si>
  <si>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</si>
  <si>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</si>
  <si>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</si>
  <si>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</si>
  <si>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</si>
  <si>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</si>
  <si>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</si>
  <si>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</si>
  <si>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</si>
  <si>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</si>
  <si>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</si>
  <si>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</si>
  <si>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</si>
  <si>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</si>
  <si>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</si>
  <si>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</si>
  <si>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</si>
  <si>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</si>
  <si>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</si>
  <si>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</si>
  <si>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</si>
  <si>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</si>
  <si>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</si>
  <si>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</si>
  <si>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</si>
  <si>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</si>
  <si>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</si>
  <si>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</si>
  <si>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</si>
  <si>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</si>
  <si>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</si>
  <si>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</si>
  <si>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</si>
  <si>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</si>
  <si>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</si>
  <si>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</si>
  <si>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</si>
  <si>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</si>
  <si>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</si>
  <si>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</si>
  <si>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</si>
  <si>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</si>
  <si>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</si>
  <si>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</si>
  <si>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</si>
  <si>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</si>
  <si>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</si>
  <si>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</si>
  <si>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</si>
  <si>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</si>
  <si>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</si>
  <si>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</si>
  <si>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</si>
  <si>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</si>
  <si>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</si>
  <si>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</si>
  <si>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</si>
  <si>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</si>
  <si>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</si>
  <si>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</si>
  <si>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</si>
  <si>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</si>
  <si>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</si>
  <si>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</si>
  <si>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</si>
  <si>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</si>
  <si>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</si>
  <si>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</si>
  <si>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</si>
  <si>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</si>
  <si>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</si>
  <si>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</si>
  <si>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</si>
  <si>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</si>
  <si>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</si>
  <si>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</si>
  <si>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</si>
  <si>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</si>
  <si>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</si>
  <si>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</si>
  <si>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</si>
  <si>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</si>
  <si>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</si>
  <si>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</si>
  <si>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</si>
  <si>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</si>
  <si>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</si>
  <si>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</si>
  <si>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</si>
  <si>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</si>
  <si>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</si>
  <si>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</si>
  <si>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</si>
  <si>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</si>
  <si>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</si>
  <si>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</si>
  <si>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</si>
  <si>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</si>
  <si>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</si>
  <si>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</si>
  <si>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</si>
  <si>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</si>
  <si>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</si>
  <si>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</si>
  <si>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</si>
  <si>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</si>
  <si>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</si>
  <si>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</si>
  <si>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</si>
  <si>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</si>
  <si>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</si>
  <si>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</si>
  <si>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</si>
  <si>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</si>
  <si>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</si>
  <si>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</si>
  <si>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</si>
  <si>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</si>
  <si>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</si>
  <si>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</si>
  <si>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</si>
  <si>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</si>
  <si>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</si>
  <si>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</si>
  <si>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</si>
  <si>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</si>
  <si>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</si>
  <si>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</si>
  <si>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</si>
  <si>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</si>
  <si>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</si>
  <si>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</si>
  <si>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</si>
  <si>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</si>
  <si>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</si>
  <si>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</si>
  <si>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</si>
  <si>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</si>
  <si>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</si>
  <si>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</si>
  <si>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</si>
  <si>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</si>
  <si>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</si>
  <si>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</si>
  <si>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</si>
  <si>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</si>
  <si>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</si>
  <si>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</si>
  <si>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</si>
  <si>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</si>
  <si>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</si>
  <si>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</si>
  <si>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</si>
  <si>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</si>
  <si>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</si>
  <si>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</si>
  <si>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</si>
  <si>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</si>
  <si>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</si>
  <si>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</si>
  <si>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</si>
  <si>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</si>
  <si>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</si>
  <si>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</si>
  <si>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</si>
  <si>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</si>
  <si>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</si>
  <si>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</si>
  <si>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</si>
  <si>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</si>
  <si>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</si>
  <si>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</si>
  <si>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</si>
  <si>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</si>
  <si>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</si>
  <si>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</si>
  <si>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</si>
  <si>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</si>
  <si>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</si>
  <si>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</si>
  <si>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</si>
  <si>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</si>
  <si>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</si>
  <si>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</si>
  <si>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</si>
  <si>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</si>
  <si>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</si>
  <si>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</si>
  <si>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</si>
  <si>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</si>
  <si>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</si>
  <si>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</si>
  <si>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</si>
  <si>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</si>
  <si>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</si>
  <si>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</si>
  <si>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</si>
  <si>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</si>
  <si>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</si>
  <si>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</si>
  <si>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</si>
  <si>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</si>
  <si>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</si>
  <si>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</si>
  <si>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</si>
  <si>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</si>
  <si>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</si>
  <si>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</si>
  <si>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</si>
  <si>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</si>
  <si>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</si>
  <si>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</si>
  <si>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</si>
  <si>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</si>
  <si>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</si>
  <si>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</si>
  <si>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</si>
  <si>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</si>
  <si>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</si>
  <si>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</si>
  <si>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</si>
  <si>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</si>
  <si>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</si>
  <si>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</si>
  <si>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</si>
  <si>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</si>
  <si>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</si>
  <si>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</si>
  <si>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</si>
  <si>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</si>
  <si>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</si>
  <si>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</si>
  <si>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</si>
  <si>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</si>
  <si>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</si>
  <si>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</si>
  <si>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</si>
  <si>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</si>
  <si>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</si>
  <si>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</si>
  <si>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</si>
  <si>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</si>
  <si>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</si>
  <si>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</si>
  <si>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</si>
  <si>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</si>
  <si>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</si>
  <si>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</si>
  <si>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</si>
  <si>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</si>
  <si>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</si>
  <si>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</si>
  <si>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</si>
  <si>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</si>
  <si>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</si>
  <si>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</si>
  <si>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</si>
  <si>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</si>
  <si>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</si>
  <si>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</si>
  <si>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</si>
  <si>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</si>
  <si>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</si>
  <si>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</si>
  <si>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</si>
  <si>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</si>
  <si>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</si>
  <si>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</si>
  <si>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</si>
  <si>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</si>
  <si>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</si>
  <si>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</si>
  <si>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</si>
  <si>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</si>
  <si>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</si>
  <si>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</si>
  <si>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</si>
  <si>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</si>
  <si>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</si>
  <si>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</si>
  <si>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</si>
  <si>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</si>
  <si>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</si>
  <si>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</si>
  <si>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</si>
  <si>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</si>
  <si>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</si>
  <si>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</si>
  <si>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</si>
  <si>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</si>
  <si>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</si>
  <si>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</si>
  <si>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</si>
  <si>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</si>
  <si>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</si>
  <si>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</si>
  <si>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</si>
  <si>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</si>
  <si>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</si>
  <si>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</si>
  <si>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</si>
  <si>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</si>
  <si>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</si>
  <si>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</si>
  <si>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</si>
  <si>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</si>
  <si>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</si>
  <si>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</si>
  <si>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</si>
  <si>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</si>
  <si>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</si>
  <si>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</si>
  <si>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</si>
  <si>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</si>
  <si>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</si>
  <si>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</si>
  <si>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</si>
  <si>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</si>
  <si>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</si>
  <si>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</si>
  <si>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</si>
  <si>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</si>
  <si>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</si>
  <si>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</si>
  <si>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</si>
  <si>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</si>
  <si>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</si>
  <si>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</si>
  <si>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</si>
  <si>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</si>
  <si>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</si>
  <si>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</si>
  <si>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</si>
  <si>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</si>
  <si>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</si>
  <si>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</si>
  <si>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</si>
  <si>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</si>
  <si>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</si>
  <si>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</si>
  <si>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</si>
  <si>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</si>
  <si>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</si>
  <si>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</si>
  <si>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</si>
  <si>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</si>
  <si>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</si>
  <si>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</si>
  <si>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</si>
  <si>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</si>
  <si>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</si>
  <si>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</si>
  <si>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</si>
  <si>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</si>
  <si>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</si>
  <si>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</si>
  <si>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</si>
  <si>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</si>
  <si>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</si>
  <si>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</si>
  <si>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</si>
  <si>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</si>
  <si>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</si>
  <si>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</si>
  <si>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</si>
  <si>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</si>
  <si>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</si>
  <si>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</si>
  <si>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</si>
  <si>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</si>
  <si>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</si>
  <si>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</si>
  <si>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</si>
  <si>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</si>
  <si>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</si>
  <si>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</si>
  <si>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</si>
  <si>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</si>
  <si>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</si>
  <si>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</si>
  <si>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</si>
  <si>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</si>
  <si>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</si>
  <si>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</si>
  <si>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</si>
  <si>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</si>
  <si>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</si>
  <si>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</si>
  <si>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</si>
  <si>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</si>
  <si>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</si>
  <si>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</si>
  <si>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</si>
  <si>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</si>
  <si>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</si>
  <si>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</si>
  <si>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</si>
  <si>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</si>
  <si>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</si>
  <si>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</si>
  <si>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</si>
  <si>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</si>
  <si>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</si>
  <si>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</si>
  <si>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</si>
  <si>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</si>
  <si>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</si>
  <si>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</si>
  <si>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</si>
  <si>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</si>
  <si>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</si>
  <si>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</si>
  <si>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</si>
  <si>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</si>
  <si>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</si>
  <si>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</si>
  <si>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</si>
  <si>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</si>
  <si>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</si>
  <si>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</si>
  <si>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</si>
  <si>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</si>
  <si>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</si>
  <si>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</si>
  <si>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</si>
  <si>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</si>
  <si>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</si>
  <si>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</si>
  <si>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</si>
  <si>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</si>
  <si>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</si>
  <si>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</si>
  <si>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</si>
  <si>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</si>
  <si>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</si>
  <si>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</si>
  <si>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</si>
  <si>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</si>
  <si>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</si>
  <si>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</si>
  <si>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</si>
  <si>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</si>
  <si>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</si>
  <si>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</si>
  <si>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</si>
  <si>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</si>
  <si>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</si>
  <si>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</si>
  <si>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</si>
  <si>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</si>
  <si>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</si>
  <si>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</si>
  <si>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</si>
  <si>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</si>
  <si>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</si>
  <si>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</si>
  <si>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</si>
  <si>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</si>
  <si>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</si>
  <si>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</si>
  <si>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</si>
  <si>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</si>
  <si>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</si>
  <si>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</si>
  <si>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</si>
  <si>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</si>
  <si>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</si>
  <si>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</si>
  <si>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</si>
  <si>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</si>
  <si>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</si>
  <si>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</si>
  <si>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</si>
  <si>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</si>
  <si>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</si>
  <si>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</si>
  <si>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</si>
  <si>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</si>
  <si>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</si>
  <si>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</si>
  <si>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</si>
  <si>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</si>
  <si>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</si>
  <si>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</si>
  <si>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</si>
  <si>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</si>
  <si>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</si>
  <si>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</si>
  <si>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</si>
  <si>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</si>
  <si>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</si>
  <si>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</si>
  <si>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</si>
  <si>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</si>
  <si>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</si>
  <si>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</si>
  <si>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</si>
  <si>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</si>
  <si>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</si>
  <si>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</si>
  <si>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</si>
  <si>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</si>
  <si>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</si>
  <si>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</si>
  <si>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</si>
  <si>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</si>
  <si>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</si>
  <si>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</si>
  <si>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</si>
  <si>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</si>
  <si>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</si>
  <si>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</si>
  <si>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</si>
  <si>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</si>
  <si>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</si>
  <si>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</si>
  <si>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</si>
  <si>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</si>
  <si>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</si>
  <si>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</si>
  <si>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</si>
  <si>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</si>
  <si>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</si>
  <si>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</si>
  <si>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</si>
  <si>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</si>
  <si>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</si>
  <si>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</si>
  <si>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</si>
  <si>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</si>
  <si>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</si>
  <si>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</si>
  <si>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</si>
  <si>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</si>
  <si>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</si>
  <si>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</si>
  <si>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</si>
  <si>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</si>
  <si>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</si>
  <si>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</si>
  <si>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</si>
  <si>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</si>
  <si>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</si>
  <si>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</si>
  <si>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</si>
  <si>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</si>
  <si>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</si>
  <si>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</si>
  <si>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</si>
  <si>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</si>
  <si>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</si>
  <si>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</si>
  <si>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</si>
  <si>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</si>
  <si>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</si>
  <si>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</si>
  <si>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</si>
  <si>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</si>
  <si>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</si>
  <si>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</si>
  <si>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</si>
  <si>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</si>
  <si>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</si>
  <si>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</si>
  <si>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</si>
  <si>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</si>
  <si>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</si>
  <si>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</si>
  <si>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</si>
  <si>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</si>
  <si>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</si>
  <si>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</si>
  <si>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</si>
  <si>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</si>
  <si>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</si>
  <si>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</si>
  <si>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</si>
  <si>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</si>
  <si>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</si>
  <si>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</si>
  <si>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</si>
  <si>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</si>
  <si>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</si>
  <si>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</si>
  <si>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</si>
  <si>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</si>
  <si>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</si>
  <si>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</si>
  <si>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</si>
  <si>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</si>
  <si>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</si>
  <si>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</si>
  <si>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</si>
  <si>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</si>
  <si>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</si>
  <si>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</si>
  <si>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</si>
  <si>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</si>
  <si>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</si>
  <si>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</si>
  <si>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</si>
  <si>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</si>
  <si>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</si>
  <si>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</si>
  <si>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</si>
  <si>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</si>
  <si>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</si>
  <si>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</si>
  <si>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</si>
  <si>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</si>
  <si>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</si>
  <si>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</si>
  <si>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</si>
  <si>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</si>
  <si>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</si>
  <si>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</si>
  <si>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</si>
  <si>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</si>
  <si>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</si>
  <si>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</si>
  <si>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</si>
  <si>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</si>
  <si>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</si>
  <si>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</si>
  <si>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</si>
  <si>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</si>
  <si>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</si>
  <si>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</si>
  <si>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</si>
  <si>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</si>
  <si>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</si>
  <si>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</si>
  <si>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</si>
  <si>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</si>
  <si>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</si>
  <si>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</si>
  <si>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</si>
  <si>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</si>
  <si>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</si>
  <si>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</si>
  <si>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</si>
  <si>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</si>
  <si>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</si>
  <si>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</si>
  <si>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</si>
  <si>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</si>
  <si>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</si>
  <si>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</si>
  <si>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</si>
  <si>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</si>
  <si>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</si>
  <si>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</si>
  <si>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</si>
  <si>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</si>
  <si>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</si>
  <si>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</si>
  <si>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</si>
  <si>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</si>
  <si>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</si>
  <si>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</si>
  <si>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</si>
  <si>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</si>
  <si>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</si>
  <si>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</si>
  <si>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</si>
  <si>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</si>
  <si>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</si>
  <si>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</si>
  <si>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</si>
  <si>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</si>
  <si>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</si>
  <si>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</si>
  <si>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</si>
  <si>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</si>
  <si>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</si>
  <si>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</si>
  <si>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</si>
  <si>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</si>
  <si>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</si>
  <si>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</si>
  <si>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</si>
  <si>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</si>
  <si>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</si>
  <si>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</si>
  <si>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</si>
  <si>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</si>
  <si>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</si>
  <si>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</si>
  <si>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</si>
  <si>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</si>
  <si>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</si>
  <si>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</si>
  <si>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</si>
  <si>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</si>
  <si>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</si>
  <si>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</si>
  <si>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</si>
  <si>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</si>
  <si>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</si>
  <si>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</si>
  <si>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</si>
  <si>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</si>
  <si>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</si>
  <si>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</si>
  <si>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</si>
  <si>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</si>
  <si>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</si>
  <si>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</si>
  <si>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</si>
  <si>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</si>
  <si>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</si>
  <si>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</si>
  <si>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</si>
  <si>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</si>
  <si>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</si>
  <si>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</si>
  <si>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</si>
  <si>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</si>
  <si>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</si>
  <si>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</si>
  <si>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</si>
  <si>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</si>
  <si>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</si>
  <si>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</si>
  <si>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</si>
  <si>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</si>
  <si>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</si>
  <si>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</si>
  <si>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</si>
  <si>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</si>
  <si>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</si>
  <si>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</si>
  <si>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</si>
  <si>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</si>
  <si>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</si>
  <si>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</si>
  <si>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</si>
  <si>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</si>
  <si>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</si>
  <si>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</si>
  <si>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</si>
  <si>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</si>
  <si>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</si>
  <si>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</si>
  <si>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</si>
  <si>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</si>
  <si>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</si>
  <si>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</si>
  <si>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</si>
  <si>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</si>
  <si>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</si>
  <si>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</si>
  <si>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</si>
  <si>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</si>
  <si>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</si>
  <si>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</si>
  <si>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</si>
  <si>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</si>
  <si>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</si>
  <si>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</si>
  <si>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</si>
  <si>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</si>
  <si>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</si>
  <si>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</si>
  <si>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</si>
  <si>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</si>
  <si>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</si>
  <si>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</si>
  <si>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</si>
  <si>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</si>
  <si>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</si>
  <si>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</si>
  <si>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</si>
  <si>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</si>
  <si>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</si>
  <si>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</si>
  <si>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</si>
  <si>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</si>
  <si>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</si>
  <si>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</si>
  <si>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</si>
  <si>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</si>
  <si>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</si>
  <si>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</si>
  <si>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</si>
  <si>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</si>
  <si>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</si>
  <si>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</si>
  <si>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</si>
  <si>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</si>
  <si>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</si>
  <si>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</si>
  <si>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</si>
  <si>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</si>
  <si>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</si>
  <si>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</si>
  <si>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</si>
  <si>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</si>
  <si>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</si>
  <si>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</si>
  <si>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</si>
  <si>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</si>
  <si>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</si>
  <si>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</si>
  <si>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</si>
  <si>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</si>
  <si>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</si>
  <si>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</si>
  <si>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</si>
  <si>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</si>
  <si>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</si>
  <si>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</si>
  <si>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</si>
  <si>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</si>
  <si>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</si>
  <si>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</si>
  <si>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</si>
  <si>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</si>
  <si>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</si>
  <si>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</si>
  <si>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</si>
  <si>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</si>
  <si>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</si>
  <si>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</si>
  <si>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</si>
  <si>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</si>
  <si>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</si>
  <si>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</si>
  <si>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</si>
  <si>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</si>
  <si>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</si>
  <si>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</si>
  <si>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</si>
  <si>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</si>
  <si>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</si>
  <si>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</si>
  <si>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</si>
  <si>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</si>
  <si>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</si>
  <si>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</si>
  <si>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</si>
  <si>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</si>
  <si>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</si>
  <si>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</si>
  <si>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</si>
  <si>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</si>
  <si>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</si>
  <si>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</si>
  <si>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</si>
  <si>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</si>
  <si>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</si>
  <si>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</si>
  <si>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</si>
  <si>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</si>
  <si>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</si>
  <si>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</si>
  <si>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</si>
  <si>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</si>
  <si>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</si>
  <si>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</si>
  <si>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</si>
  <si>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</si>
  <si>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</si>
  <si>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</si>
  <si>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</si>
  <si>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</si>
  <si>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</si>
  <si>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</si>
  <si>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</si>
  <si>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</si>
  <si>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</si>
  <si>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</si>
  <si>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</si>
  <si>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</si>
  <si>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</si>
  <si>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</si>
  <si>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</si>
  <si>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</si>
  <si>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</si>
  <si>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</si>
  <si>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</si>
  <si>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</si>
  <si>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</si>
  <si>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</si>
  <si>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</si>
  <si>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</si>
  <si>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</si>
  <si>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</si>
  <si>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</si>
  <si>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</si>
  <si>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</si>
  <si>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</si>
  <si>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</si>
  <si>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</si>
  <si>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</si>
  <si>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</si>
  <si>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</si>
  <si>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</si>
  <si>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</si>
  <si>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</si>
  <si>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</si>
  <si>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</si>
  <si>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</si>
  <si>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</si>
  <si>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</si>
  <si>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</si>
  <si>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</si>
  <si>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</si>
  <si>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</si>
  <si>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</si>
  <si>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</si>
  <si>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</si>
  <si>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</si>
  <si>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</si>
  <si>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</si>
  <si>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</si>
  <si>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</si>
  <si>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</si>
  <si>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</si>
  <si>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</si>
  <si>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</si>
  <si>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</si>
  <si>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</si>
  <si>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</si>
  <si>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</si>
  <si>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</si>
  <si>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</si>
  <si>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</si>
  <si>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</si>
  <si>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</si>
  <si>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</si>
  <si>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</si>
  <si>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</si>
  <si>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</si>
  <si>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</si>
  <si>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</si>
  <si>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</si>
  <si>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</si>
  <si>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</si>
  <si>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</si>
  <si>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</si>
  <si>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</si>
  <si>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</si>
  <si>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</si>
  <si>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</si>
  <si>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</si>
  <si>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</si>
  <si>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</si>
  <si>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</si>
  <si>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</si>
  <si>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</si>
  <si>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</si>
  <si>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</si>
  <si>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</si>
  <si>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</si>
  <si>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</si>
  <si>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</si>
  <si>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</si>
  <si>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</si>
  <si>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</si>
  <si>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</si>
  <si>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</si>
  <si>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</si>
  <si>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</si>
  <si>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</si>
  <si>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</si>
  <si>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</si>
  <si>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</si>
  <si>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</si>
  <si>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</si>
  <si>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</si>
  <si>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</si>
  <si>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</si>
  <si>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</si>
  <si>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</si>
  <si>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</si>
  <si>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</si>
  <si>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</si>
  <si>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</si>
  <si>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</si>
  <si>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</si>
  <si>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</si>
  <si>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</si>
  <si>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</si>
  <si>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</si>
  <si>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</si>
  <si>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</si>
  <si>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</si>
  <si>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</si>
  <si>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</si>
  <si>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</si>
  <si>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</si>
  <si>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</si>
  <si>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</si>
  <si>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</si>
  <si>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</si>
  <si>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</si>
  <si>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</si>
  <si>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</si>
  <si>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</si>
  <si>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</si>
  <si>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</si>
  <si>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</si>
  <si>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</si>
  <si>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</si>
  <si>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</si>
  <si>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</si>
  <si>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</si>
  <si>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</si>
  <si>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</si>
  <si>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</si>
  <si>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</si>
  <si>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</si>
  <si>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</si>
  <si>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</si>
  <si>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</si>
  <si>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</si>
  <si>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</si>
  <si>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</si>
  <si>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</si>
  <si>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</si>
  <si>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</si>
  <si>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</si>
  <si>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</si>
  <si>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</si>
  <si>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</si>
  <si>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</si>
  <si>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</si>
  <si>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</si>
  <si>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</si>
  <si>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</si>
  <si>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</si>
  <si>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</si>
  <si>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</si>
  <si>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</si>
  <si>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</si>
  <si>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</si>
  <si>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</si>
  <si>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</si>
  <si>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</si>
  <si>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</si>
  <si>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</si>
  <si>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</si>
  <si>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</si>
  <si>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</si>
  <si>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</si>
  <si>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</si>
  <si>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</si>
  <si>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</si>
  <si>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</si>
  <si>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</si>
  <si>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</si>
  <si>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</si>
  <si>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</si>
  <si>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</si>
  <si>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</si>
  <si>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</si>
  <si>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</si>
  <si>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</si>
  <si>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</si>
  <si>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</si>
  <si>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</si>
  <si>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</si>
  <si>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</si>
  <si>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</si>
  <si>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</si>
  <si>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</si>
  <si>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</si>
  <si>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</si>
  <si>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</si>
  <si>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</si>
  <si>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</si>
  <si>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</si>
  <si>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</si>
  <si>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</si>
  <si>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</si>
  <si>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</si>
  <si>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</si>
  <si>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</si>
  <si>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</si>
  <si>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</si>
  <si>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</si>
  <si>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</si>
  <si>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</si>
  <si>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</si>
  <si>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</si>
  <si>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</si>
  <si>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</si>
  <si>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</si>
  <si>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</si>
  <si>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</si>
  <si>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</si>
  <si>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</si>
  <si>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</si>
  <si>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</si>
  <si>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</si>
  <si>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</si>
  <si>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</si>
  <si>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</si>
  <si>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</si>
  <si>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</si>
  <si>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</si>
  <si>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</si>
  <si>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</si>
  <si>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</si>
  <si>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</si>
  <si>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</si>
  <si>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</si>
  <si>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</si>
  <si>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</si>
  <si>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</si>
  <si>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</si>
  <si>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</si>
  <si>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</si>
  <si>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</si>
  <si>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</si>
  <si>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</si>
  <si>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</si>
  <si>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</si>
  <si>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</si>
  <si>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</si>
  <si>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</si>
  <si>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</si>
  <si>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</si>
  <si>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</si>
  <si>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</si>
  <si>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</si>
  <si>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</si>
  <si>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</si>
  <si>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</si>
  <si>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</si>
  <si>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</si>
  <si>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</si>
  <si>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</si>
  <si>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</si>
  <si>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</si>
  <si>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</si>
  <si>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</si>
  <si>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</si>
  <si>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</si>
  <si>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</si>
  <si>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</si>
  <si>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</si>
  <si>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</si>
  <si>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</si>
  <si>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</si>
  <si>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</si>
  <si>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</si>
  <si>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</si>
  <si>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</si>
  <si>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</si>
  <si>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</si>
  <si>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</si>
  <si>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</si>
  <si>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</si>
  <si>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</si>
  <si>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</si>
  <si>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</si>
  <si>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</si>
  <si>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</si>
  <si>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</si>
  <si>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</si>
  <si>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</si>
  <si>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</si>
  <si>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</si>
  <si>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</si>
  <si>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</si>
  <si>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</si>
  <si>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</si>
  <si>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</si>
  <si>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</si>
  <si>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</si>
  <si>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</si>
  <si>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</si>
  <si>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</si>
  <si>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</si>
  <si>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</si>
  <si>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</si>
  <si>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</si>
  <si>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</si>
  <si>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</si>
  <si>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</si>
  <si>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</si>
  <si>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</si>
  <si>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</si>
  <si>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</si>
  <si>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</si>
  <si>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</si>
  <si>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</si>
  <si>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</si>
  <si>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</si>
  <si>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</si>
  <si>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</si>
  <si>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</si>
  <si>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</si>
  <si>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</si>
  <si>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</si>
  <si>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</si>
  <si>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</si>
  <si>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</si>
  <si>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</si>
  <si>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</si>
  <si>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</si>
  <si>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</si>
  <si>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</si>
  <si>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</si>
  <si>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</si>
  <si>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</si>
  <si>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</si>
  <si>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</si>
  <si>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</si>
  <si>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</si>
  <si>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</si>
  <si>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</si>
  <si>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</si>
  <si>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</si>
  <si>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</si>
  <si>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</si>
  <si>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</si>
  <si>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</si>
  <si>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</si>
  <si>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</si>
  <si>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</si>
  <si>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</si>
  <si>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</si>
  <si>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</si>
  <si>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</si>
  <si>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</si>
  <si>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</si>
  <si>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</si>
  <si>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</si>
  <si>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</si>
  <si>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</si>
  <si>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</si>
  <si>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</si>
  <si>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</si>
  <si>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</si>
  <si>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</si>
  <si>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</si>
  <si>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</si>
  <si>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</si>
  <si>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</si>
  <si>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</si>
  <si>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</si>
  <si>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</si>
  <si>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</si>
  <si>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</si>
  <si>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</si>
  <si>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</si>
  <si>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</si>
  <si>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</si>
  <si>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</si>
  <si>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</si>
  <si>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</si>
  <si>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</si>
  <si>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</si>
  <si>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</si>
  <si>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</si>
  <si>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</si>
  <si>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</si>
  <si>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</si>
  <si>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</si>
  <si>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</si>
  <si>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</si>
  <si>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</si>
  <si>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</si>
  <si>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</si>
  <si>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</si>
  <si>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</si>
  <si>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</si>
  <si>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</si>
  <si>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</si>
  <si>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</si>
  <si>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</si>
  <si>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</si>
  <si>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</si>
  <si>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</si>
  <si>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</si>
  <si>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</si>
  <si>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</si>
  <si>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</si>
  <si>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</si>
  <si>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</si>
  <si>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</si>
  <si>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</si>
  <si>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</si>
  <si>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</si>
  <si>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</si>
  <si>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</si>
  <si>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</si>
  <si>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</si>
  <si>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</si>
  <si>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</si>
  <si>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</si>
  <si>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</si>
  <si>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</si>
  <si>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</si>
  <si>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</si>
  <si>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</si>
  <si>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</si>
  <si>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</si>
  <si>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</si>
  <si>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</si>
  <si>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</si>
  <si>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</si>
  <si>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</si>
  <si>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</si>
  <si>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</si>
  <si>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</si>
  <si>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</si>
  <si>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</si>
  <si>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</si>
  <si>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</si>
  <si>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</si>
  <si>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</si>
  <si>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</si>
  <si>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</si>
  <si>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</si>
  <si>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</si>
  <si>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</si>
  <si>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</si>
  <si>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</si>
  <si>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</si>
  <si>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</si>
  <si>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</si>
  <si>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</si>
  <si>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</si>
  <si>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</si>
  <si>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</si>
  <si>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</si>
  <si>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</si>
  <si>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</si>
  <si>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</si>
  <si>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</si>
  <si>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</si>
  <si>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</si>
  <si>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</si>
  <si>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</si>
  <si>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</si>
  <si>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</si>
  <si>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</si>
  <si>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</si>
  <si>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</si>
  <si>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</si>
  <si>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</si>
  <si>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</si>
  <si>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</si>
  <si>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</si>
  <si>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</si>
  <si>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</si>
  <si>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</si>
  <si>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</si>
  <si>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</si>
  <si>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</si>
  <si>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</si>
  <si>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</si>
  <si>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</si>
  <si>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</si>
  <si>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</si>
  <si>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</si>
  <si>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</si>
  <si>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</si>
  <si>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</si>
  <si>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</si>
  <si>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</si>
  <si>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</si>
  <si>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</si>
  <si>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</si>
  <si>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</si>
  <si>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</si>
  <si>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</si>
  <si>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</si>
  <si>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</si>
  <si>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</si>
  <si>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</si>
  <si>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</si>
  <si>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</si>
  <si>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</si>
  <si>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</si>
  <si>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</si>
  <si>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</si>
  <si>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</si>
  <si>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</si>
  <si>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</si>
  <si>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</si>
  <si>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</si>
  <si>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</si>
  <si>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</si>
  <si>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</si>
  <si>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</si>
  <si>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</si>
  <si>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</si>
  <si>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</si>
  <si>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</si>
  <si>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</si>
  <si>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</si>
  <si>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</si>
  <si>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</si>
  <si>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</si>
  <si>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</si>
  <si>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</si>
  <si>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</si>
  <si>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</si>
  <si>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</si>
  <si>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</si>
  <si>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</si>
  <si>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</si>
  <si>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</si>
  <si>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</si>
  <si>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</si>
  <si>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</si>
  <si>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</si>
  <si>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</si>
  <si>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</si>
  <si>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</si>
  <si>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</si>
  <si>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</si>
  <si>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</si>
  <si>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</si>
  <si>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</si>
  <si>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</si>
  <si>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</si>
  <si>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</si>
  <si>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</si>
  <si>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</si>
  <si>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</si>
  <si>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</si>
  <si>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</si>
  <si>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</si>
  <si>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</si>
  <si>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</si>
  <si>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</si>
  <si>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</si>
  <si>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</si>
  <si>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</si>
  <si>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</si>
  <si>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</si>
  <si>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</si>
  <si>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</si>
  <si>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</si>
  <si>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</si>
  <si>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</si>
  <si>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</si>
  <si>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</si>
  <si>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</si>
  <si>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</si>
  <si>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</si>
  <si>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</si>
  <si>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</si>
  <si>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</si>
  <si>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</si>
  <si>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</si>
  <si>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</si>
  <si>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</si>
  <si>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</si>
  <si>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</si>
  <si>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</si>
  <si>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</si>
  <si>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</si>
  <si>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</si>
  <si>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</si>
  <si>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</si>
  <si>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</si>
  <si>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</si>
  <si>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</si>
  <si>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</si>
  <si>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</si>
  <si>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</si>
  <si>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</si>
  <si>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</si>
  <si>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</si>
  <si>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</si>
  <si>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</si>
  <si>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</si>
  <si>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</si>
  <si>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</si>
  <si>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</si>
  <si>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</si>
  <si>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</si>
  <si>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</si>
  <si>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</si>
  <si>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</si>
  <si>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</si>
  <si>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</si>
  <si>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</si>
  <si>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</si>
  <si>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</si>
  <si>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</si>
  <si>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</si>
  <si>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</si>
  <si>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</si>
  <si>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</si>
  <si>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</si>
  <si>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</si>
  <si>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</si>
  <si>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</si>
  <si>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</si>
  <si>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</si>
  <si>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</si>
  <si>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</si>
  <si>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</si>
  <si>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</si>
  <si>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</si>
  <si>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</si>
  <si>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</si>
  <si>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</si>
  <si>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</si>
  <si>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</si>
  <si>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</si>
  <si>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</si>
  <si>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</si>
  <si>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</si>
  <si>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</si>
  <si>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</si>
  <si>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</si>
  <si>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</si>
  <si>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</si>
  <si>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</si>
  <si>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</si>
  <si>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</si>
  <si>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</si>
  <si>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</si>
  <si>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</si>
  <si>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</si>
  <si>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</si>
  <si>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</si>
  <si>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</si>
  <si>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</si>
  <si>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</si>
  <si>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</si>
  <si>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</si>
  <si>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</si>
  <si>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</si>
  <si>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</si>
  <si>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</si>
  <si>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</si>
  <si>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</si>
  <si>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</si>
  <si>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</si>
  <si>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</si>
  <si>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</si>
  <si>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</si>
  <si>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</si>
  <si>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</si>
  <si>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</si>
  <si>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</si>
  <si>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</si>
  <si>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</si>
  <si>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</si>
  <si>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</si>
  <si>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</si>
  <si>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</si>
  <si>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</si>
  <si>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</si>
  <si>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</si>
  <si>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</si>
  <si>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</si>
  <si>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</si>
  <si>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</si>
  <si>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</si>
  <si>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</si>
  <si>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</si>
  <si>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</si>
  <si>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</si>
  <si>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</si>
  <si>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</si>
  <si>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</si>
  <si>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</si>
  <si>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</si>
  <si>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</si>
  <si>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</si>
  <si>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</si>
  <si>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</si>
  <si>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</si>
  <si>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</si>
  <si>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</si>
  <si>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</si>
  <si>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</si>
  <si>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</si>
  <si>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</si>
  <si>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</si>
  <si>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</si>
  <si>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</si>
  <si>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</si>
  <si>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</si>
  <si>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</si>
  <si>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</si>
  <si>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</si>
  <si>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</si>
  <si>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</si>
  <si>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</si>
  <si>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</si>
  <si>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</si>
  <si>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</si>
  <si>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</si>
  <si>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</si>
  <si>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</si>
  <si>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</si>
  <si>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</si>
  <si>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</si>
  <si>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</si>
  <si>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</si>
  <si>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</si>
  <si>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</si>
  <si>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</si>
  <si>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</si>
  <si>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</si>
  <si>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</si>
  <si>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</si>
  <si>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</si>
  <si>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</si>
  <si>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</si>
  <si>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</si>
  <si>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</si>
  <si>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</si>
  <si>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</si>
  <si>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</si>
  <si>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</si>
  <si>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</si>
  <si>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</si>
  <si>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</si>
  <si>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</si>
  <si>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</si>
  <si>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</si>
  <si>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</si>
  <si>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</si>
  <si>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</si>
  <si>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</si>
  <si>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</si>
  <si>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</si>
  <si>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</si>
  <si>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</si>
  <si>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</si>
  <si>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</si>
  <si>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</si>
  <si>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</si>
  <si>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</si>
  <si>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</si>
  <si>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</si>
  <si>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</si>
  <si>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</si>
  <si>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</si>
  <si>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</si>
  <si>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</si>
  <si>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</si>
  <si>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</si>
  <si>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</si>
  <si>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</si>
  <si>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</si>
  <si>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</si>
  <si>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</si>
  <si>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</si>
  <si>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</si>
  <si>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</si>
  <si>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</si>
  <si>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</si>
  <si>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</si>
  <si>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</si>
  <si>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</si>
  <si>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</si>
  <si>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</si>
  <si>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</si>
  <si>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</si>
  <si>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</si>
  <si>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</si>
  <si>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</si>
  <si>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</si>
  <si>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</si>
  <si>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</si>
  <si>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</si>
  <si>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</si>
  <si>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</si>
  <si>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</si>
  <si>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</si>
  <si>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</si>
  <si>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</si>
  <si>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</si>
  <si>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</si>
  <si>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</si>
  <si>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</si>
  <si>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</si>
  <si>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</si>
  <si>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</si>
  <si>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</si>
  <si>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</si>
  <si>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</si>
  <si>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</si>
  <si>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</si>
  <si>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</si>
  <si>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</si>
  <si>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</si>
  <si>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</si>
  <si>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</si>
  <si>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</si>
  <si>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</si>
  <si>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</si>
  <si>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</si>
  <si>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</si>
  <si>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</si>
  <si>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</si>
  <si>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</si>
  <si>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</si>
  <si>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</si>
  <si>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</si>
  <si>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</si>
  <si>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</si>
  <si>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</si>
  <si>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</si>
  <si>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</si>
  <si>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</si>
  <si>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</si>
  <si>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</si>
  <si>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</si>
  <si>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</si>
  <si>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</si>
  <si>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</si>
  <si>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</si>
  <si>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</si>
  <si>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</si>
  <si>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</si>
  <si>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</si>
  <si>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</si>
  <si>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</si>
  <si>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</si>
  <si>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</si>
  <si>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</si>
  <si>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</si>
  <si>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</si>
  <si>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</si>
  <si>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</si>
  <si>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</si>
  <si>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</si>
  <si>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</si>
  <si>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</si>
  <si>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</si>
  <si>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</si>
  <si>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</si>
  <si>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</si>
  <si>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</si>
  <si>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</si>
  <si>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</si>
  <si>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</si>
  <si>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</si>
  <si>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</si>
  <si>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</si>
  <si>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</si>
  <si>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</si>
  <si>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</si>
  <si>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</si>
  <si>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</si>
  <si>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</si>
  <si>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</si>
  <si>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</si>
  <si>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</si>
  <si>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</si>
  <si>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</si>
  <si>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</si>
  <si>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</si>
  <si>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</si>
  <si>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</si>
  <si>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</si>
  <si>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</si>
  <si>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</si>
  <si>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</si>
  <si>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</si>
  <si>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</si>
  <si>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</si>
  <si>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</si>
  <si>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</si>
  <si>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</si>
  <si>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</si>
  <si>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</si>
  <si>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</si>
  <si>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</si>
  <si>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</si>
  <si>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</si>
  <si>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</si>
  <si>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</si>
  <si>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</si>
  <si>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</si>
  <si>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</si>
  <si>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</si>
  <si>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</si>
  <si>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</si>
  <si>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</si>
  <si>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</si>
  <si>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</si>
  <si>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</si>
  <si>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</si>
  <si>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</si>
  <si>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</si>
  <si>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</si>
  <si>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</si>
  <si>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</si>
  <si>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</si>
  <si>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</si>
  <si>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</si>
  <si>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</si>
  <si>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</si>
  <si>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</si>
  <si>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</si>
  <si>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</si>
  <si>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</si>
  <si>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</si>
  <si>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</si>
  <si>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</si>
  <si>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</si>
  <si>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</si>
  <si>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</si>
  <si>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</si>
  <si>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</si>
  <si>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</si>
  <si>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</si>
  <si>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</si>
  <si>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</si>
  <si>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</si>
  <si>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</si>
  <si>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</si>
  <si>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</si>
  <si>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</si>
  <si>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</si>
  <si>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</si>
  <si>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</si>
  <si>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</si>
  <si>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</si>
  <si>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</si>
  <si>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</si>
  <si>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</si>
  <si>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</si>
  <si>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</si>
  <si>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</si>
  <si>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</si>
  <si>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</si>
  <si>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</si>
  <si>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</si>
  <si>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</si>
  <si>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</si>
  <si>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</si>
  <si>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</si>
  <si>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</si>
  <si>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</si>
  <si>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</si>
  <si>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</si>
  <si>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</si>
  <si>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</si>
  <si>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</si>
  <si>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</si>
  <si>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</si>
  <si>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</si>
  <si>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</si>
  <si>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</si>
  <si>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</si>
  <si>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</si>
  <si>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</si>
  <si>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</si>
  <si>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</si>
  <si>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</si>
  <si>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</si>
  <si>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</si>
  <si>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</si>
  <si>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</si>
  <si>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</si>
  <si>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</si>
  <si>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</si>
  <si>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</si>
  <si>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</si>
  <si>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</si>
  <si>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</si>
  <si>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</si>
  <si>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</si>
  <si>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</si>
  <si>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</si>
  <si>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</si>
  <si>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</si>
  <si>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</si>
  <si>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</si>
  <si>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</si>
  <si>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</si>
  <si>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</si>
  <si>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</si>
  <si>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</si>
  <si>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</si>
  <si>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</si>
  <si>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</si>
  <si>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</si>
  <si>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</si>
  <si>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</si>
  <si>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</si>
  <si>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</si>
  <si>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</si>
  <si>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</si>
  <si>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</si>
  <si>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</si>
  <si>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</si>
  <si>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</si>
  <si>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</si>
  <si>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</si>
  <si>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</si>
  <si>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</si>
  <si>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</si>
  <si>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</si>
  <si>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</si>
  <si>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</si>
  <si>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</si>
  <si>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</si>
  <si>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</si>
  <si>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</si>
  <si>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</si>
  <si>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</si>
  <si>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</si>
  <si>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</si>
  <si>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</si>
  <si>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</si>
  <si>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</si>
  <si>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</si>
  <si>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</si>
  <si>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</si>
  <si>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</si>
  <si>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</si>
  <si>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</si>
  <si>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</si>
  <si>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</si>
  <si>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</si>
  <si>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</si>
  <si>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</si>
  <si>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</si>
  <si>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</si>
  <si>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</si>
  <si>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</si>
  <si>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</si>
  <si>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</si>
  <si>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</si>
  <si>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</si>
  <si>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</si>
  <si>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</si>
  <si>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</si>
  <si>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</si>
  <si>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</si>
  <si>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</si>
  <si>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</si>
  <si>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</si>
  <si>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</si>
  <si>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</si>
  <si>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</si>
  <si>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</si>
  <si>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</si>
  <si>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</si>
  <si>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</si>
  <si>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</si>
  <si>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</si>
  <si>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</si>
  <si>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</si>
  <si>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</si>
  <si>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</si>
  <si>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</si>
  <si>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</si>
  <si>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</si>
  <si>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</si>
  <si>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</si>
  <si>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</si>
  <si>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</si>
  <si>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</si>
  <si>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</si>
  <si>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</si>
  <si>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</si>
  <si>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</si>
  <si>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</si>
  <si>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</si>
  <si>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</si>
  <si>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</si>
  <si>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</si>
  <si>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</si>
  <si>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</si>
  <si>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</si>
  <si>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</si>
  <si>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</si>
  <si>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</si>
  <si>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</si>
  <si>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</si>
  <si>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</si>
  <si>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</si>
  <si>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</si>
  <si>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</si>
  <si>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</si>
  <si>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</si>
  <si>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</si>
  <si>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</si>
  <si>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</si>
  <si>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</si>
  <si>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</si>
  <si>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</si>
  <si>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</si>
  <si>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</si>
  <si>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</si>
  <si>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</si>
  <si>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</si>
  <si>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</si>
  <si>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</si>
  <si>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</si>
  <si>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</si>
  <si>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</si>
  <si>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</si>
  <si>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</si>
  <si>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</si>
  <si>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</si>
  <si>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</si>
  <si>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</si>
  <si>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</si>
  <si>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</si>
  <si>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</si>
  <si>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</si>
  <si>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</si>
  <si>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</si>
  <si>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</si>
  <si>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</si>
  <si>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</si>
  <si>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</si>
  <si>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</si>
  <si>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</si>
  <si>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</si>
  <si>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</si>
  <si>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</si>
  <si>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</si>
  <si>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</si>
  <si>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</si>
  <si>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</si>
  <si>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</si>
  <si>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</si>
  <si>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</si>
  <si>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</si>
  <si>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</si>
  <si>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</si>
  <si>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</si>
  <si>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</si>
  <si>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</si>
  <si>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</si>
  <si>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</si>
  <si>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</si>
  <si>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</si>
  <si>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</si>
  <si>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</si>
  <si>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</si>
  <si>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</si>
  <si>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</si>
  <si>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</si>
  <si>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</si>
  <si>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</si>
  <si>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</si>
  <si>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</si>
  <si>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</si>
  <si>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</si>
  <si>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</si>
  <si>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</si>
  <si>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</si>
  <si>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</si>
  <si>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</si>
  <si>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</si>
  <si>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</si>
  <si>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</si>
  <si>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</si>
  <si>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</si>
  <si>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</si>
  <si>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</si>
  <si>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</si>
  <si>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</si>
  <si>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</si>
  <si>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</si>
  <si>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</si>
  <si>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</si>
  <si>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</si>
  <si>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</si>
  <si>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</si>
  <si>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</si>
  <si>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</si>
  <si>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</si>
  <si>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</si>
  <si>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</si>
  <si>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</si>
  <si>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</si>
  <si>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</si>
  <si>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</si>
  <si>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</si>
  <si>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</si>
  <si>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</si>
  <si>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</si>
  <si>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</si>
  <si>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</si>
  <si>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</si>
  <si>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</si>
  <si>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</si>
  <si>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</si>
  <si>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</si>
  <si>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</si>
  <si>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</si>
  <si>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</si>
  <si>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</si>
  <si>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</si>
  <si>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</si>
  <si>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</si>
  <si>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</si>
  <si>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</si>
  <si>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</si>
  <si>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</si>
  <si>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</si>
  <si>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</si>
  <si>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</si>
  <si>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</si>
  <si>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</si>
  <si>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</si>
  <si>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</si>
  <si>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</si>
  <si>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</si>
  <si>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</si>
  <si>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</si>
  <si>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</si>
  <si>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</si>
  <si>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</si>
  <si>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</si>
  <si>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</si>
  <si>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</si>
  <si>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</si>
  <si>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</si>
  <si>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</si>
  <si>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</si>
  <si>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</si>
  <si>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</si>
  <si>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</si>
  <si>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</si>
  <si>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</si>
  <si>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</si>
  <si>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</si>
  <si>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</si>
  <si>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</si>
  <si>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</si>
  <si>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</si>
  <si>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</si>
  <si>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</si>
  <si>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</si>
  <si>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</si>
  <si>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</si>
  <si>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</si>
  <si>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</si>
  <si>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</si>
  <si>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</si>
  <si>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</si>
  <si>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</si>
  <si>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</si>
  <si>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</si>
  <si>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</si>
  <si>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</si>
  <si>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</si>
  <si>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</si>
  <si>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</si>
  <si>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</si>
  <si>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</si>
  <si>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</si>
  <si>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</si>
  <si>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</si>
  <si>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</si>
  <si>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</si>
  <si>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</si>
  <si>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</si>
  <si>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</si>
  <si>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</si>
  <si>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</si>
  <si>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</si>
  <si>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</si>
  <si>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</si>
  <si>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</si>
  <si>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</si>
  <si>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</si>
  <si>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</si>
  <si>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</si>
  <si>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</si>
  <si>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</si>
  <si>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</si>
  <si>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</si>
  <si>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</si>
  <si>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</si>
  <si>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</si>
  <si>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</si>
  <si>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</si>
  <si>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</si>
  <si>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</si>
  <si>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</si>
  <si>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</si>
  <si>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</si>
  <si>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</si>
  <si>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</si>
  <si>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</si>
  <si>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</si>
  <si>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</si>
  <si>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</si>
  <si>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</si>
  <si>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</si>
  <si>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</si>
  <si>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</si>
  <si>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</si>
  <si>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</si>
  <si>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</si>
  <si>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</si>
  <si>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</si>
  <si>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</si>
  <si>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</si>
  <si>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</si>
  <si>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</si>
  <si>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</si>
  <si>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</si>
  <si>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</si>
  <si>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</si>
  <si>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</si>
  <si>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</si>
  <si>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</si>
  <si>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</si>
  <si>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</si>
  <si>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</si>
  <si>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</si>
  <si>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</si>
  <si>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</si>
  <si>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</si>
  <si>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</si>
  <si>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</si>
  <si>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</si>
  <si>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</si>
  <si>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</si>
  <si>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</si>
  <si>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</si>
  <si>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</si>
  <si>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</si>
  <si>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</si>
  <si>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</si>
  <si>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</si>
  <si>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</si>
  <si>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</si>
  <si>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</si>
  <si>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</si>
  <si>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</si>
  <si>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</si>
  <si>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</si>
  <si>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</si>
  <si>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</si>
  <si>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</si>
  <si>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</si>
  <si>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</si>
  <si>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</si>
  <si>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</si>
  <si>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</si>
  <si>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</si>
  <si>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</si>
  <si>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</si>
  <si>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</si>
  <si>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</si>
  <si>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</si>
  <si>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</si>
  <si>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</si>
  <si>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</si>
  <si>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</si>
  <si>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</si>
  <si>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</si>
  <si>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</si>
  <si>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</si>
  <si>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</si>
  <si>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</si>
  <si>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</si>
  <si>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</si>
  <si>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</si>
  <si>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</si>
  <si>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</si>
  <si>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</si>
  <si>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</si>
  <si>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</si>
  <si>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</si>
  <si>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</si>
  <si>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</si>
  <si>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</si>
  <si>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</si>
  <si>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</si>
  <si>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</si>
  <si>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</si>
  <si>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</si>
  <si>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</si>
  <si>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</si>
  <si>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</si>
  <si>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</si>
  <si>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</si>
  <si>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</si>
  <si>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</si>
  <si>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</si>
  <si>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</si>
  <si>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</si>
  <si>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</si>
  <si>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</si>
  <si>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</si>
  <si>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</si>
  <si>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</si>
  <si>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</si>
  <si>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</si>
  <si>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</si>
  <si>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</si>
  <si>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</si>
  <si>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</si>
  <si>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</si>
  <si>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</si>
  <si>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</si>
  <si>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</si>
  <si>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</si>
  <si>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</si>
  <si>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</si>
  <si>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</si>
  <si>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</si>
  <si>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</si>
  <si>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</si>
  <si>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</si>
  <si>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</si>
  <si>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</si>
  <si>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</si>
  <si>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</si>
  <si>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</si>
  <si>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</si>
  <si>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</si>
  <si>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</si>
  <si>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</si>
  <si>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</si>
  <si>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</si>
  <si>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</si>
  <si>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</si>
  <si>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</si>
  <si>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</si>
  <si>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</si>
  <si>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</si>
  <si>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</si>
  <si>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</si>
  <si>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</si>
  <si>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</si>
  <si>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</si>
  <si>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</si>
  <si>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</si>
  <si>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</si>
  <si>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</si>
  <si>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</si>
  <si>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</si>
  <si>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</si>
  <si>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</si>
  <si>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</si>
  <si>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</si>
  <si>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</si>
  <si>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</si>
  <si>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</si>
  <si>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</si>
  <si>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</si>
  <si>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</si>
  <si>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</si>
  <si>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</si>
  <si>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</si>
  <si>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</si>
  <si>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</si>
  <si>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</si>
  <si>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</si>
  <si>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</si>
  <si>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</si>
  <si>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</si>
  <si>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</si>
  <si>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</si>
  <si>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</si>
  <si>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</si>
  <si>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</si>
  <si>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</si>
  <si>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</si>
  <si>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</si>
  <si>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</si>
  <si>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</si>
  <si>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</si>
  <si>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</si>
  <si>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</si>
  <si>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</si>
  <si>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</si>
  <si>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</si>
  <si>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</si>
  <si>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</si>
  <si>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</si>
  <si>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</si>
  <si>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</si>
  <si>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</si>
  <si>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</si>
  <si>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</si>
  <si>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</si>
  <si>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</si>
  <si>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</si>
  <si>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</si>
  <si>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</si>
  <si>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</si>
  <si>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</si>
  <si>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</si>
  <si>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</si>
  <si>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</si>
  <si>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</si>
  <si>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</si>
  <si>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</si>
  <si>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</si>
  <si>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</si>
  <si>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</si>
  <si>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</si>
  <si>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</si>
  <si>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</si>
  <si>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</si>
  <si>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</si>
  <si>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</si>
  <si>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</si>
  <si>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</si>
  <si>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</si>
  <si>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</si>
  <si>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</si>
  <si>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</si>
  <si>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</si>
  <si>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</si>
  <si>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</si>
  <si>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</si>
  <si>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</si>
  <si>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</si>
  <si>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</si>
  <si>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</si>
  <si>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</si>
  <si>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</si>
  <si>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</si>
  <si>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</si>
  <si>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</si>
  <si>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</si>
  <si>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</si>
  <si>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</si>
  <si>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</si>
  <si>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</si>
  <si>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</si>
  <si>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</si>
  <si>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</si>
  <si>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</si>
  <si>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</si>
  <si>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</si>
  <si>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</si>
  <si>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</si>
  <si>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</si>
  <si>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</si>
  <si>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</si>
  <si>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</si>
  <si>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</si>
  <si>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</si>
  <si>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</si>
  <si>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</si>
  <si>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</si>
  <si>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</si>
  <si>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</si>
  <si>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</si>
  <si>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</si>
  <si>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</si>
  <si>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</si>
  <si>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</si>
  <si>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</si>
  <si>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</si>
  <si>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</si>
  <si>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</si>
  <si>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</si>
  <si>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</si>
  <si>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</si>
  <si>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</si>
  <si>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</si>
  <si>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</si>
  <si>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</si>
  <si>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</si>
  <si>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</si>
  <si>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</si>
  <si>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</si>
  <si>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</si>
  <si>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</si>
  <si>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</si>
  <si>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</si>
  <si>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</si>
  <si>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</si>
  <si>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</si>
  <si>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</si>
  <si>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</si>
  <si>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</si>
  <si>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</si>
  <si>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</si>
  <si>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</si>
  <si>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</si>
  <si>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</si>
  <si>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</si>
  <si>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</si>
  <si>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</si>
  <si>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</si>
  <si>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</si>
  <si>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</si>
  <si>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</si>
  <si>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</si>
  <si>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</si>
  <si>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</si>
  <si>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</si>
  <si>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</si>
  <si>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</si>
  <si>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</si>
  <si>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</si>
  <si>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</si>
  <si>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</si>
  <si>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</si>
  <si>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</si>
  <si>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</si>
  <si>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</si>
  <si>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</si>
  <si>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</si>
  <si>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</si>
  <si>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</si>
  <si>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</si>
  <si>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</si>
  <si>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</si>
  <si>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</si>
  <si>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</si>
  <si>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</si>
  <si>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</si>
  <si>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</si>
  <si>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</si>
  <si>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</si>
  <si>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</si>
  <si>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</si>
  <si>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</si>
  <si>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</si>
  <si>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</si>
  <si>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</si>
  <si>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</si>
  <si>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</si>
  <si>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</si>
  <si>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</si>
  <si>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</si>
  <si>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</si>
  <si>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</si>
  <si>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</si>
  <si>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</si>
  <si>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</si>
  <si>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</si>
  <si>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</si>
  <si>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</si>
  <si>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</si>
  <si>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</si>
  <si>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</si>
  <si>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</si>
  <si>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</si>
  <si>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</si>
  <si>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</si>
  <si>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</si>
  <si>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</si>
  <si>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</si>
  <si>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</si>
  <si>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</si>
  <si>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</si>
  <si>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</si>
  <si>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</si>
  <si>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</si>
  <si>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</si>
  <si>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</si>
  <si>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</si>
  <si>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</si>
  <si>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</si>
  <si>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</si>
  <si>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</si>
  <si>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</si>
  <si>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</si>
  <si>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</si>
  <si>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</si>
  <si>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</si>
  <si>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</si>
  <si>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</si>
  <si>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</si>
  <si>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</si>
  <si>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</si>
  <si>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</si>
  <si>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</si>
  <si>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</si>
  <si>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</si>
  <si>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</si>
  <si>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</si>
  <si>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</si>
  <si>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</si>
  <si>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</si>
  <si>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</si>
  <si>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</si>
  <si>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</si>
  <si>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</si>
  <si>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</si>
  <si>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</si>
  <si>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</si>
  <si>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</si>
  <si>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</si>
  <si>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</si>
  <si>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</si>
  <si>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</si>
  <si>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</si>
  <si>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</si>
  <si>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</si>
  <si>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</si>
  <si>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</si>
  <si>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</si>
  <si>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</si>
  <si>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</si>
  <si>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</si>
  <si>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</si>
  <si>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</si>
  <si>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</si>
  <si>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</si>
  <si>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</si>
  <si>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</si>
  <si>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</si>
  <si>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</si>
  <si>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</si>
  <si>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</si>
  <si>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</si>
  <si>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</si>
  <si>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</si>
  <si>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</si>
  <si>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</si>
  <si>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</si>
  <si>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</si>
  <si>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</si>
  <si>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</si>
  <si>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</si>
  <si>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</si>
  <si>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</si>
  <si>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</si>
  <si>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</si>
  <si>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</si>
  <si>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</si>
  <si>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</si>
  <si>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</si>
  <si>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</si>
  <si>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</si>
  <si>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</si>
  <si>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</si>
  <si>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</si>
  <si>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</si>
  <si>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</si>
  <si>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</si>
  <si>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</si>
  <si>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</si>
  <si>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</si>
  <si>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</si>
  <si>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</si>
  <si>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</si>
  <si>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</si>
  <si>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</si>
  <si>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</si>
  <si>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</si>
  <si>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</si>
  <si>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</si>
  <si>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</si>
  <si>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</si>
  <si>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</si>
  <si>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</si>
  <si>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</si>
  <si>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</si>
  <si>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</si>
  <si>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</si>
  <si>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</si>
  <si>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</si>
  <si>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</si>
  <si>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</si>
  <si>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</si>
  <si>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</si>
  <si>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</si>
  <si>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</si>
  <si>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</si>
  <si>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</si>
  <si>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</si>
  <si>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</si>
  <si>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</si>
  <si>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</si>
  <si>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</si>
  <si>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</si>
  <si>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</si>
  <si>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</si>
  <si>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</si>
  <si>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</si>
  <si>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</si>
  <si>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</si>
  <si>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</si>
  <si>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</si>
  <si>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</si>
  <si>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</si>
  <si>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</si>
  <si>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</si>
  <si>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</si>
  <si>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</si>
  <si>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</si>
  <si>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</si>
  <si>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</si>
  <si>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</si>
  <si>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</si>
  <si>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</si>
  <si>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</si>
  <si>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</si>
  <si>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</si>
  <si>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</si>
  <si>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</si>
  <si>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</si>
  <si>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</si>
  <si>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</si>
  <si>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</si>
  <si>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</si>
  <si>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</si>
  <si>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</si>
  <si>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</si>
  <si>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</si>
  <si>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</si>
  <si>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</si>
  <si>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</si>
  <si>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</si>
  <si>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</si>
  <si>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</si>
  <si>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</si>
  <si>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</si>
  <si>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</si>
  <si>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</si>
  <si>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</si>
  <si>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</si>
  <si>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</si>
  <si>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</si>
  <si>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</si>
  <si>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</si>
  <si>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</si>
  <si>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</si>
  <si>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</si>
  <si>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</si>
  <si>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</si>
  <si>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</si>
  <si>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</si>
  <si>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</si>
  <si>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</si>
  <si>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</si>
  <si>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</si>
  <si>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</si>
  <si>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</si>
  <si>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</si>
  <si>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</si>
  <si>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</si>
  <si>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</si>
  <si>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</si>
  <si>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</si>
  <si>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</si>
  <si>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</si>
  <si>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</si>
  <si>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</si>
  <si>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</si>
  <si>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</si>
  <si>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</si>
  <si>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</si>
  <si>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</si>
  <si>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</si>
  <si>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</si>
  <si>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</si>
  <si>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</si>
  <si>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</si>
  <si>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</si>
  <si>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</si>
  <si>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</si>
  <si>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</si>
  <si>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</si>
  <si>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</si>
  <si>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</si>
  <si>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</si>
  <si>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</si>
  <si>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</si>
  <si>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</si>
  <si>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</si>
  <si>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</si>
  <si>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</si>
  <si>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</si>
  <si>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</si>
  <si>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</si>
  <si>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</si>
  <si>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</si>
  <si>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</si>
  <si>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</si>
  <si>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</si>
  <si>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</si>
  <si>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</si>
  <si>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</si>
  <si>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</si>
  <si>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</si>
  <si>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</si>
  <si>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</si>
  <si>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</si>
  <si>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</si>
  <si>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</si>
  <si>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</si>
  <si>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</si>
  <si>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</si>
  <si>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</si>
  <si>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</si>
  <si>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</si>
  <si>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</si>
  <si>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</si>
  <si>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</si>
  <si>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</si>
  <si>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</si>
  <si>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</si>
  <si>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</si>
  <si>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</si>
  <si>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</si>
  <si>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</si>
  <si>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</si>
  <si>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</si>
  <si>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</si>
  <si>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</si>
  <si>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</si>
  <si>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</si>
  <si>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</si>
  <si>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</si>
  <si>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</si>
  <si>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</si>
  <si>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</si>
  <si>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</si>
  <si>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</si>
  <si>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</si>
  <si>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</si>
  <si>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</si>
  <si>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</si>
  <si>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</si>
  <si>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</si>
  <si>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</si>
  <si>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</si>
  <si>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</si>
  <si>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</si>
  <si>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</si>
  <si>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</si>
  <si>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</si>
  <si>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</si>
  <si>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</si>
  <si>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</si>
  <si>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</si>
  <si>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</si>
  <si>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</si>
  <si>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</si>
  <si>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</si>
  <si>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</si>
  <si>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</si>
  <si>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</si>
  <si>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</si>
  <si>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</si>
  <si>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</si>
  <si>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</si>
  <si>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</si>
  <si>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</si>
  <si>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</si>
  <si>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</si>
  <si>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</si>
  <si>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</si>
  <si>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</si>
  <si>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</si>
  <si>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</si>
  <si>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</si>
  <si>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</si>
  <si>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</si>
  <si>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</si>
  <si>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</si>
  <si>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</si>
  <si>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</si>
  <si>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</si>
  <si>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</si>
  <si>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</si>
  <si>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</si>
  <si>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</si>
  <si>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</si>
  <si>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</si>
  <si>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</si>
  <si>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</si>
  <si>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</si>
  <si>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</si>
  <si>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</si>
  <si>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</si>
  <si>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</si>
  <si>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</si>
  <si>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</si>
  <si>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</si>
  <si>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</si>
  <si>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</si>
  <si>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</si>
  <si>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</si>
  <si>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</si>
  <si>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</si>
  <si>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</si>
  <si>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</si>
  <si>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</si>
  <si>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</si>
  <si>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</si>
  <si>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</si>
  <si>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</si>
  <si>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</si>
  <si>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</si>
  <si>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</si>
  <si>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</si>
  <si>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</si>
  <si>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</si>
  <si>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</si>
  <si>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</si>
  <si>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</si>
  <si>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</si>
  <si>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</si>
  <si>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</si>
  <si>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</si>
  <si>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</si>
  <si>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</si>
  <si>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</si>
  <si>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</si>
  <si>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</si>
  <si>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</si>
  <si>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</si>
  <si>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</si>
  <si>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</si>
  <si>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</si>
  <si>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</si>
  <si>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</si>
  <si>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</si>
  <si>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</si>
  <si>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</si>
  <si>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</si>
  <si>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</si>
  <si>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</si>
  <si>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</si>
  <si>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</si>
  <si>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</si>
  <si>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</si>
  <si>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</si>
  <si>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</si>
  <si>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</si>
  <si>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</si>
  <si>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</si>
  <si>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</si>
  <si>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</si>
  <si>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</si>
  <si>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</si>
  <si>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</si>
  <si>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</si>
  <si>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</si>
  <si>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</si>
  <si>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</si>
  <si>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</si>
  <si>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</si>
  <si>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</si>
  <si>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</si>
  <si>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</si>
  <si>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</si>
  <si>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</si>
  <si>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</si>
  <si>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</si>
  <si>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</si>
  <si>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</si>
  <si>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</si>
  <si>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</si>
  <si>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</si>
  <si>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</si>
  <si>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</si>
  <si>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</si>
  <si>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</si>
  <si>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</si>
  <si>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</si>
  <si>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</si>
  <si>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</si>
  <si>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</si>
  <si>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</si>
  <si>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</si>
  <si>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</si>
  <si>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</si>
  <si>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</si>
  <si>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</si>
  <si>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</si>
  <si>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</si>
  <si>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</si>
  <si>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</si>
  <si>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</si>
  <si>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</si>
  <si>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</si>
  <si>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</si>
  <si>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</si>
  <si>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</si>
  <si>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</si>
  <si>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</si>
  <si>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</si>
  <si>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</si>
  <si>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</si>
  <si>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</si>
  <si>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</si>
  <si>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</si>
  <si>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</si>
  <si>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</si>
  <si>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</si>
  <si>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</si>
  <si>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</si>
  <si>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</si>
  <si>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</si>
  <si>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</si>
  <si>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</si>
  <si>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</si>
  <si>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</si>
  <si>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</si>
  <si>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</si>
  <si>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</si>
  <si>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</si>
  <si>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</si>
  <si>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</si>
  <si>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</si>
  <si>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</si>
  <si>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</si>
  <si>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</si>
  <si>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</si>
  <si>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</si>
  <si>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</si>
  <si>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</si>
  <si>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</si>
  <si>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</si>
  <si>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</si>
  <si>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</si>
  <si>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</si>
  <si>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</si>
  <si>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</si>
  <si>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</si>
  <si>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</si>
  <si>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</si>
  <si>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</si>
  <si>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</si>
  <si>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</si>
  <si>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</si>
  <si>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</si>
  <si>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</si>
  <si>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</si>
  <si>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</si>
  <si>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</si>
  <si>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</si>
  <si>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</si>
  <si>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</si>
  <si>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</si>
  <si>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</si>
  <si>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</si>
  <si>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</si>
  <si>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</si>
  <si>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</si>
  <si>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</si>
  <si>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</si>
  <si>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</si>
  <si>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</si>
  <si>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</si>
  <si>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</si>
  <si>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</si>
  <si>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</si>
  <si>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</si>
  <si>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</si>
  <si>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</si>
  <si>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</si>
  <si>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</si>
  <si>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</si>
  <si>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</si>
  <si>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</si>
  <si>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</si>
  <si>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</si>
  <si>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</si>
  <si>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</si>
  <si>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</si>
  <si>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</si>
  <si>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</si>
  <si>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</si>
  <si>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</si>
  <si>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</si>
  <si>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</si>
  <si>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</si>
  <si>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</si>
  <si>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</si>
  <si>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</si>
  <si>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</si>
  <si>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</si>
  <si>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</si>
  <si>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</si>
  <si>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</si>
  <si>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</si>
  <si>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</si>
  <si>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</si>
  <si>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</si>
  <si>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</si>
  <si>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</si>
  <si>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</si>
  <si>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</si>
  <si>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</si>
  <si>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</si>
  <si>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</si>
  <si>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</si>
  <si>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</si>
  <si>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</si>
  <si>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</si>
  <si>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</si>
  <si>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</si>
  <si>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</si>
  <si>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</si>
  <si>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</si>
  <si>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</si>
  <si>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</si>
  <si>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</si>
  <si>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</si>
  <si>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</si>
  <si>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</si>
  <si>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</si>
  <si>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</si>
  <si>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</si>
  <si>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</si>
  <si>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</si>
  <si>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</si>
  <si>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</si>
  <si>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</si>
  <si>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</si>
  <si>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</si>
  <si>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</si>
  <si>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</si>
  <si>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</si>
  <si>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</si>
  <si>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</si>
  <si>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</si>
  <si>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</si>
  <si>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</si>
  <si>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</si>
  <si>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</si>
  <si>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</si>
  <si>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</si>
  <si>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</si>
  <si>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</si>
  <si>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</si>
  <si>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</si>
  <si>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</si>
  <si>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</si>
  <si>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</si>
  <si>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</si>
  <si>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</si>
  <si>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</si>
  <si>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</si>
  <si>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</si>
  <si>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</si>
  <si>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</si>
  <si>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</si>
  <si>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</si>
  <si>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</si>
  <si>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</si>
  <si>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</si>
  <si>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</si>
  <si>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</si>
  <si>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</si>
  <si>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</si>
  <si>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</si>
  <si>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</si>
  <si>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</si>
  <si>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</si>
  <si>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</si>
  <si>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</si>
  <si>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</si>
  <si>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</si>
  <si>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</si>
  <si>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</si>
  <si>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</si>
  <si>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</si>
  <si>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</si>
  <si>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</si>
  <si>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</si>
  <si>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</si>
  <si>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</si>
  <si>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</si>
  <si>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</si>
  <si>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</si>
  <si>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</si>
  <si>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</si>
  <si>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</si>
  <si>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</si>
  <si>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</si>
  <si>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</si>
  <si>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</si>
  <si>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</si>
  <si>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</si>
  <si>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</si>
  <si>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</si>
  <si>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</si>
  <si>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</si>
  <si>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</si>
  <si>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</si>
  <si>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</si>
  <si>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</si>
  <si>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</si>
  <si>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</si>
  <si>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</si>
  <si>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</si>
  <si>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</si>
  <si>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</si>
  <si>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</si>
  <si>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</si>
  <si>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</si>
  <si>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</si>
  <si>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</si>
  <si>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</si>
  <si>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</si>
  <si>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</si>
  <si>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</si>
  <si>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</si>
  <si>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</si>
  <si>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</si>
  <si>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</si>
  <si>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</si>
  <si>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</si>
  <si>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</si>
  <si>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</si>
  <si>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</si>
  <si>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</si>
  <si>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</si>
  <si>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</si>
  <si>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</si>
  <si>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</si>
  <si>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</si>
  <si>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</si>
  <si>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</si>
  <si>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</si>
  <si>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</si>
  <si>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</si>
  <si>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</si>
  <si>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</si>
  <si>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</si>
  <si>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</si>
  <si>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</si>
  <si>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</si>
  <si>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</si>
  <si>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</si>
  <si>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</si>
  <si>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</si>
  <si>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</si>
  <si>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</si>
  <si>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</si>
  <si>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</si>
  <si>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</si>
  <si>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</si>
  <si>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</si>
  <si>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</si>
  <si>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</si>
  <si>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</si>
  <si>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</si>
  <si>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</si>
  <si>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</si>
  <si>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</si>
  <si>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</si>
  <si>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</si>
  <si>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</si>
  <si>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</si>
  <si>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</si>
  <si>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</si>
  <si>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</si>
  <si>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</si>
  <si>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</si>
  <si>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</si>
  <si>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</si>
  <si>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</si>
  <si>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</si>
  <si>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</si>
  <si>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</si>
  <si>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</si>
  <si>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</si>
  <si>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</si>
  <si>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</si>
  <si>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</si>
  <si>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</si>
  <si>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</si>
  <si>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</si>
  <si>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</si>
  <si>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</si>
  <si>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</si>
  <si>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</si>
  <si>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</si>
  <si>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</si>
  <si>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</si>
  <si>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</si>
  <si>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</si>
  <si>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</si>
  <si>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</si>
  <si>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</si>
  <si>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</si>
  <si>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</si>
  <si>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</si>
  <si>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</si>
  <si>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</si>
  <si>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</si>
  <si>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</si>
  <si>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</si>
  <si>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</si>
  <si>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</si>
  <si>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</si>
  <si>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</si>
  <si>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</si>
  <si>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</si>
  <si>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</si>
  <si>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</si>
  <si>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</si>
  <si>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</si>
  <si>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</si>
  <si>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</si>
  <si>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</si>
  <si>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</si>
  <si>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</si>
  <si>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</si>
  <si>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</si>
  <si>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</si>
  <si>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</si>
  <si>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</si>
  <si>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</si>
  <si>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</si>
  <si>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</si>
  <si>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</si>
  <si>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</si>
  <si>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</si>
  <si>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</si>
  <si>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</si>
  <si>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</si>
  <si>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</si>
  <si>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</si>
  <si>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</si>
  <si>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</si>
  <si>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</si>
  <si>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</si>
  <si>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</si>
  <si>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</si>
  <si>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</si>
  <si>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</si>
  <si>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</si>
  <si>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</si>
  <si>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</si>
  <si>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</si>
  <si>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</si>
  <si>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</si>
  <si>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</si>
  <si>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</si>
  <si>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</si>
  <si>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</si>
  <si>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</si>
  <si>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</si>
  <si>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</si>
  <si>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</si>
  <si>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</si>
  <si>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</si>
  <si>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</si>
  <si>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</si>
  <si>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</si>
  <si>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</si>
  <si>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</si>
  <si>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</si>
  <si>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</si>
  <si>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</si>
  <si>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</si>
  <si>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</si>
  <si>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</si>
  <si>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</si>
  <si>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</si>
  <si>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</si>
  <si>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</si>
  <si>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</si>
  <si>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</si>
  <si>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</si>
  <si>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</si>
  <si>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</si>
  <si>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</si>
  <si>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</si>
  <si>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</si>
  <si>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</si>
  <si>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</si>
  <si>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</si>
  <si>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</si>
  <si>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</si>
  <si>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</si>
  <si>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</si>
  <si>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</si>
  <si>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</si>
  <si>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</si>
  <si>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</si>
  <si>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</si>
  <si>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</si>
  <si>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</si>
  <si>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</si>
  <si>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</si>
  <si>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</si>
  <si>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</si>
  <si>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</si>
  <si>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</si>
  <si>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</si>
  <si>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</si>
  <si>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</si>
  <si>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</si>
  <si>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</si>
  <si>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</si>
  <si>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</si>
  <si>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</si>
  <si>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</si>
  <si>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</si>
  <si>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</si>
  <si>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</si>
  <si>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</si>
  <si>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</si>
  <si>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</si>
  <si>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</si>
  <si>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</si>
  <si>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</si>
  <si>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</si>
  <si>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</si>
  <si>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</si>
  <si>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</si>
  <si>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</si>
  <si>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</si>
  <si>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</si>
  <si>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</si>
  <si>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</si>
  <si>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</si>
  <si>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</si>
  <si>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</si>
  <si>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</si>
  <si>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</si>
  <si>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</si>
  <si>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</si>
  <si>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</si>
  <si>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</si>
  <si>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</si>
  <si>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</si>
  <si>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</si>
  <si>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</si>
  <si>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</si>
  <si>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</si>
  <si>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</si>
  <si>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</si>
  <si>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</si>
  <si>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</si>
  <si>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</si>
  <si>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</si>
  <si>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</si>
  <si>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</si>
  <si>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</si>
  <si>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</si>
  <si>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</si>
  <si>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</si>
  <si>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</si>
  <si>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</si>
  <si>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</si>
  <si>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</si>
  <si>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</si>
  <si>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</si>
  <si>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</si>
  <si>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</si>
  <si>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</si>
  <si>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</si>
  <si>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</si>
  <si>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</si>
  <si>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</si>
  <si>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</si>
  <si>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</si>
  <si>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</si>
  <si>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</si>
  <si>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</si>
  <si>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</si>
  <si>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</si>
  <si>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</si>
  <si>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</si>
  <si>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</si>
  <si>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</si>
  <si>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</si>
  <si>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</si>
  <si>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</si>
  <si>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</si>
  <si>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</si>
  <si>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</si>
  <si>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</si>
  <si>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</si>
  <si>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</si>
  <si>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</si>
  <si>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</si>
  <si>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</si>
  <si>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</si>
  <si>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</si>
  <si>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</si>
  <si>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</si>
  <si>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</si>
  <si>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</si>
  <si>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</si>
  <si>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</si>
  <si>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</si>
  <si>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</si>
  <si>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</si>
  <si>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</si>
  <si>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</si>
  <si>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</si>
  <si>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</si>
  <si>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</si>
  <si>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</si>
  <si>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</si>
  <si>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</si>
  <si>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</si>
  <si>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</si>
  <si>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</si>
  <si>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</si>
  <si>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</si>
  <si>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</si>
  <si>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</si>
  <si>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</si>
  <si>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</si>
  <si>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</si>
  <si>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</si>
  <si>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</si>
  <si>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</si>
  <si>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</si>
  <si>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</si>
  <si>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</si>
  <si>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</si>
  <si>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</si>
  <si>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</si>
  <si>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</si>
  <si>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</si>
  <si>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</si>
  <si>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</si>
  <si>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</si>
  <si>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</si>
  <si>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</si>
  <si>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</si>
  <si>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</si>
  <si>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</si>
  <si>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</si>
  <si>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</si>
  <si>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</si>
  <si>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</si>
  <si>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</si>
  <si>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</si>
  <si>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</si>
  <si>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</si>
  <si>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</si>
  <si>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</si>
  <si>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</si>
  <si>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</si>
  <si>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</si>
  <si>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</si>
  <si>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</si>
  <si>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</si>
  <si>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</si>
  <si>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</si>
  <si>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</si>
  <si>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</si>
  <si>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</si>
  <si>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</si>
  <si>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</si>
  <si>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</si>
  <si>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</si>
  <si>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</si>
  <si>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</si>
  <si>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</si>
  <si>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</si>
  <si>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</si>
  <si>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</si>
  <si>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</si>
  <si>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</si>
  <si>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</si>
  <si>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</si>
  <si>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</si>
  <si>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</si>
  <si>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</si>
  <si>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</si>
  <si>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</si>
  <si>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</si>
  <si>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</si>
  <si>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</si>
  <si>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</si>
  <si>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</si>
  <si>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</si>
  <si>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</si>
  <si>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</si>
  <si>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</si>
  <si>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</si>
  <si>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</si>
  <si>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</si>
  <si>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</si>
  <si>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</si>
  <si>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</si>
  <si>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</si>
  <si>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</si>
  <si>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</si>
  <si>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</si>
  <si>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</si>
  <si>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</si>
  <si>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</si>
  <si>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</si>
  <si>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</si>
  <si>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</si>
  <si>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</si>
  <si>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</si>
  <si>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</si>
  <si>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</si>
  <si>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</si>
  <si>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</si>
  <si>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</si>
  <si>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</si>
  <si>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</si>
  <si>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</si>
  <si>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</si>
  <si>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</si>
  <si>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</si>
  <si>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</si>
  <si>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</si>
  <si>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</si>
  <si>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</si>
  <si>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</si>
  <si>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</si>
  <si>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</si>
  <si>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</si>
  <si>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</si>
  <si>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</si>
  <si>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</si>
  <si>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</si>
  <si>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</si>
  <si>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</si>
  <si>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</si>
  <si>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</si>
  <si>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</si>
  <si>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</si>
  <si>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</si>
  <si>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</si>
  <si>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</si>
  <si>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</si>
  <si>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</si>
  <si>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</si>
  <si>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</si>
  <si>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</si>
  <si>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</si>
  <si>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</si>
  <si>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</si>
  <si>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</si>
  <si>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</si>
  <si>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</si>
  <si>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</si>
  <si>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</si>
  <si>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</si>
  <si>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</si>
  <si>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</si>
  <si>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</si>
  <si>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</si>
  <si>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</si>
  <si>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</si>
  <si>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</si>
  <si>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</si>
  <si>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</si>
  <si>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</si>
  <si>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</si>
  <si>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</si>
  <si>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</si>
  <si>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</si>
  <si>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</si>
  <si>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</si>
  <si>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</si>
  <si>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</si>
  <si>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</si>
  <si>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</si>
  <si>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</si>
  <si>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</si>
  <si>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</si>
  <si>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</si>
  <si>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</si>
  <si>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</si>
  <si>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</si>
  <si>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</si>
  <si>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</si>
  <si>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</si>
  <si>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</si>
  <si>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</si>
  <si>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</si>
  <si>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</si>
  <si>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</si>
  <si>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</si>
  <si>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</si>
  <si>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</si>
  <si>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</si>
  <si>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</si>
  <si>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</si>
  <si>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</si>
  <si>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</si>
  <si>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</si>
  <si>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</si>
  <si>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</si>
  <si>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</si>
  <si>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</si>
  <si>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</si>
  <si>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</si>
  <si>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</si>
  <si>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</si>
  <si>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</si>
  <si>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</si>
  <si>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</si>
  <si>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</si>
  <si>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</si>
  <si>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</si>
  <si>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</si>
  <si>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</si>
  <si>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</si>
  <si>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</si>
  <si>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</si>
  <si>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</si>
  <si>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</si>
  <si>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</si>
  <si>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</si>
  <si>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</si>
  <si>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</si>
  <si>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</si>
  <si>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</si>
  <si>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</si>
  <si>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</si>
  <si>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</si>
  <si>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</si>
  <si>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</si>
  <si>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</si>
  <si>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</si>
  <si>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</si>
  <si>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</si>
  <si>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</si>
  <si>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</si>
  <si>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</si>
  <si>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</si>
  <si>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</si>
  <si>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</si>
  <si>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</si>
  <si>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</si>
  <si>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</si>
  <si>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</si>
  <si>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</si>
  <si>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</si>
  <si>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</si>
  <si>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</si>
  <si>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</si>
  <si>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</si>
  <si>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</si>
  <si>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</si>
  <si>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</si>
  <si>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</si>
  <si>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</si>
  <si>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</si>
  <si>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</si>
  <si>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</si>
  <si>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</si>
  <si>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</si>
  <si>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</si>
  <si>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</si>
  <si>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</si>
  <si>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</si>
  <si>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</si>
  <si>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</si>
  <si>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</si>
  <si>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</si>
  <si>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</si>
  <si>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</si>
  <si>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</si>
  <si>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</si>
  <si>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</si>
  <si>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</si>
  <si>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</si>
  <si>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</si>
  <si>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</si>
  <si>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</si>
  <si>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</si>
  <si>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</si>
  <si>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</si>
  <si>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</si>
  <si>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</si>
  <si>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</si>
  <si>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</si>
  <si>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</si>
  <si>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</si>
  <si>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</si>
  <si>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</si>
  <si>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</si>
  <si>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</si>
  <si>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</si>
  <si>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</si>
  <si>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</si>
  <si>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</si>
  <si>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</si>
  <si>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</si>
  <si>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</si>
  <si>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</si>
  <si>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</si>
  <si>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</si>
  <si>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</si>
  <si>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</si>
  <si>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</si>
  <si>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</si>
  <si>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</si>
  <si>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</si>
  <si>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</si>
  <si>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</si>
  <si>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</si>
  <si>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</si>
  <si>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</si>
  <si>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</si>
  <si>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</si>
  <si>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</si>
  <si>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</si>
  <si>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</si>
  <si>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</si>
  <si>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</si>
  <si>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</si>
  <si>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</si>
  <si>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</si>
  <si>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</si>
  <si>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</si>
  <si>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</si>
  <si>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</si>
  <si>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</si>
  <si>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</si>
  <si>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</si>
  <si>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</si>
  <si>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</si>
  <si>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</si>
  <si>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</si>
  <si>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</si>
  <si>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</si>
  <si>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</si>
  <si>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</si>
  <si>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</si>
  <si>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</si>
  <si>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</si>
  <si>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</si>
  <si>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</si>
  <si>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</si>
  <si>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</si>
  <si>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</si>
  <si>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</si>
  <si>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</si>
  <si>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</si>
  <si>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</si>
  <si>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</si>
  <si>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</si>
  <si>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</si>
  <si>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</si>
  <si>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</si>
  <si>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</si>
  <si>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</si>
  <si>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</si>
  <si>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</si>
  <si>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</si>
  <si>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</si>
  <si>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</si>
  <si>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</si>
  <si>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</si>
  <si>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</si>
  <si>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</si>
  <si>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</si>
  <si>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</si>
  <si>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</si>
  <si>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</si>
  <si>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</si>
  <si>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</si>
  <si>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</si>
  <si>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</si>
  <si>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</si>
  <si>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</si>
  <si>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</si>
  <si>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</si>
  <si>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</si>
  <si>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</si>
  <si>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</si>
  <si>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</si>
  <si>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</si>
  <si>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</si>
  <si>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</si>
  <si>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</si>
  <si>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</si>
  <si>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</si>
  <si>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</si>
  <si>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</si>
  <si>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</si>
  <si>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</si>
  <si>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</si>
  <si>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</si>
  <si>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</si>
  <si>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</si>
  <si>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</si>
  <si>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</si>
  <si>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</si>
  <si>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</si>
  <si>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</si>
  <si>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</si>
  <si>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</si>
  <si>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</si>
  <si>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</si>
  <si>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</si>
  <si>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</si>
  <si>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</si>
  <si>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</si>
  <si>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</si>
  <si>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</si>
  <si>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</si>
  <si>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</si>
  <si>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</si>
  <si>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</si>
  <si>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</si>
  <si>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</si>
  <si>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</si>
  <si>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</si>
  <si>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</si>
  <si>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</si>
  <si>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</si>
  <si>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</si>
  <si>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</si>
  <si>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</si>
  <si>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</si>
  <si>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</si>
  <si>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</si>
  <si>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</si>
  <si>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</si>
  <si>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</si>
  <si>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</si>
  <si>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</si>
  <si>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</si>
  <si>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</si>
  <si>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</si>
  <si>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</si>
  <si>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</si>
  <si>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</si>
  <si>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</si>
  <si>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</si>
  <si>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</si>
  <si>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</si>
  <si>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</si>
  <si>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</si>
  <si>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</si>
  <si>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</si>
  <si>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</si>
  <si>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</si>
  <si>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</si>
  <si>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</si>
  <si>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</si>
  <si>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</si>
  <si>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</si>
  <si>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</si>
  <si>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</si>
  <si>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</si>
  <si>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</si>
  <si>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</si>
  <si>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</si>
  <si>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</si>
  <si>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</si>
  <si>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</si>
  <si>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</si>
  <si>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</si>
  <si>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</si>
  <si>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</si>
  <si>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</si>
  <si>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</si>
  <si>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</si>
  <si>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</si>
  <si>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</si>
  <si>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</si>
  <si>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</si>
  <si>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</si>
  <si>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</si>
  <si>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</si>
  <si>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</si>
  <si>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</si>
  <si>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</si>
  <si>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</si>
  <si>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</si>
  <si>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</si>
  <si>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</si>
  <si>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</si>
  <si>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</si>
  <si>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</si>
  <si>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</si>
  <si>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</si>
  <si>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</si>
  <si>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</si>
  <si>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</si>
  <si>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</si>
  <si>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</si>
  <si>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</si>
  <si>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</si>
  <si>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</si>
  <si>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</si>
  <si>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</si>
  <si>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</si>
  <si>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</si>
  <si>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</si>
  <si>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</si>
  <si>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</si>
  <si>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</si>
  <si>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</si>
  <si>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</si>
  <si>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</si>
  <si>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</si>
  <si>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</si>
  <si>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</si>
  <si>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</si>
  <si>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</si>
  <si>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</si>
  <si>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</si>
  <si>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</si>
  <si>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</si>
  <si>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</si>
  <si>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</si>
  <si>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</si>
  <si>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</si>
  <si>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</si>
  <si>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</si>
  <si>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</si>
  <si>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</si>
  <si>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</si>
  <si>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</si>
  <si>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</si>
  <si>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</si>
  <si>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</si>
  <si>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</si>
  <si>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</si>
  <si>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</si>
  <si>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</si>
  <si>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</si>
  <si>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</si>
  <si>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</si>
  <si>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</si>
  <si>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</si>
  <si>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</si>
  <si>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</si>
  <si>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</si>
  <si>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</si>
  <si>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</si>
  <si>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</si>
  <si>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</si>
  <si>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</si>
  <si>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</si>
  <si>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</si>
  <si>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</si>
  <si>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</si>
  <si>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</si>
  <si>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</si>
  <si>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</si>
  <si>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</si>
  <si>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</si>
  <si>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</si>
  <si>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</si>
  <si>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</si>
  <si>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</si>
  <si>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</si>
  <si>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</si>
  <si>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</si>
  <si>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</si>
  <si>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</si>
  <si>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</si>
  <si>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</si>
  <si>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</si>
  <si>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</si>
  <si>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</si>
  <si>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</si>
  <si>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</si>
  <si>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</si>
  <si>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</si>
  <si>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</si>
  <si>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</si>
  <si>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</si>
  <si>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</si>
  <si>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</si>
  <si>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</si>
  <si>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</si>
  <si>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</si>
  <si>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</si>
  <si>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</si>
  <si>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</si>
  <si>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</si>
  <si>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</si>
  <si>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</si>
  <si>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</si>
  <si>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</si>
  <si>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</si>
  <si>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</si>
  <si>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</si>
  <si>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</si>
  <si>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</si>
  <si>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</si>
  <si>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</si>
  <si>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</si>
  <si>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</si>
  <si>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</si>
  <si>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</si>
  <si>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</si>
  <si>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</si>
  <si>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</si>
  <si>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</si>
  <si>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</si>
  <si>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</si>
  <si>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</si>
  <si>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</si>
  <si>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</si>
  <si>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</si>
  <si>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</si>
  <si>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</si>
  <si>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</si>
  <si>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</si>
  <si>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</si>
  <si>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</si>
  <si>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</si>
  <si>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</si>
  <si>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</si>
  <si>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</si>
  <si>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</si>
  <si>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</si>
  <si>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</si>
  <si>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</si>
  <si>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</si>
  <si>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</si>
  <si>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</si>
  <si>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</si>
  <si>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</si>
  <si>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</si>
  <si>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</si>
  <si>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</si>
  <si>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</si>
  <si>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</si>
  <si>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</si>
  <si>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</si>
  <si>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</si>
  <si>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</si>
  <si>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</si>
  <si>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</si>
  <si>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</si>
  <si>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</si>
  <si>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</si>
  <si>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</si>
  <si>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</si>
  <si>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</si>
  <si>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</si>
  <si>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</si>
  <si>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</si>
  <si>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</si>
  <si>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</si>
  <si>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</si>
  <si>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</si>
  <si>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</si>
  <si>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</si>
  <si>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</si>
  <si>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</si>
  <si>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</si>
  <si>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</si>
  <si>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</si>
  <si>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</si>
  <si>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</si>
  <si>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</si>
  <si>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</si>
  <si>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</si>
  <si>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</si>
  <si>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</si>
  <si>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</si>
  <si>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</si>
  <si>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</si>
  <si>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</si>
  <si>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</si>
  <si>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</si>
  <si>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</si>
  <si>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</si>
  <si>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</si>
  <si>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</si>
  <si>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</si>
  <si>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</si>
  <si>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</si>
  <si>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</si>
  <si>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</si>
  <si>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</si>
  <si>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</si>
  <si>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</si>
  <si>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</si>
  <si>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</si>
  <si>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</si>
  <si>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</si>
  <si>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</si>
  <si>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</si>
  <si>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</si>
  <si>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</si>
  <si>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</si>
  <si>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</si>
  <si>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</si>
  <si>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</si>
  <si>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</si>
  <si>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</si>
  <si>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</si>
  <si>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</si>
  <si>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</si>
  <si>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</si>
  <si>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</si>
  <si>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</si>
  <si>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</si>
  <si>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</si>
  <si>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</si>
  <si>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</si>
  <si>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</si>
  <si>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</si>
  <si>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</si>
  <si>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</si>
  <si>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</si>
  <si>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</si>
  <si>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</si>
  <si>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</si>
  <si>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</si>
  <si>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</si>
  <si>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</si>
  <si>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</si>
  <si>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</si>
  <si>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</si>
  <si>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</si>
  <si>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</si>
  <si>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</si>
  <si>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</si>
  <si>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</si>
  <si>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</si>
  <si>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</si>
  <si>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</si>
  <si>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</si>
  <si>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</si>
  <si>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</si>
  <si>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</si>
  <si>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</si>
  <si>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</si>
  <si>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</si>
  <si>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</si>
  <si>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</si>
  <si>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</si>
  <si>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</si>
  <si>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</si>
  <si>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</si>
  <si>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</si>
  <si>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</si>
  <si>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</si>
  <si>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</si>
  <si>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</si>
  <si>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</si>
  <si>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</si>
  <si>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</si>
  <si>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</si>
  <si>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</si>
  <si>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</si>
  <si>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</si>
  <si>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</si>
  <si>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</si>
  <si>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</si>
  <si>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</si>
  <si>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</si>
  <si>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</si>
  <si>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</si>
  <si>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</si>
  <si>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</si>
  <si>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</si>
  <si>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</si>
  <si>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</si>
  <si>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</si>
  <si>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</si>
  <si>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</si>
  <si>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</si>
  <si>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</si>
  <si>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</si>
  <si>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</si>
  <si>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</si>
  <si>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</si>
  <si>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</si>
  <si>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</si>
  <si>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</si>
  <si>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</si>
  <si>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</si>
  <si>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</si>
  <si>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</si>
  <si>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</si>
  <si>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</si>
  <si>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</si>
  <si>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</si>
  <si>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</si>
  <si>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</si>
  <si>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</si>
  <si>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</si>
  <si>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</si>
  <si>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</si>
  <si>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</si>
  <si>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</si>
  <si>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</si>
  <si>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</si>
  <si>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</si>
  <si>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</si>
  <si>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</si>
  <si>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</si>
  <si>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</si>
  <si>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</si>
  <si>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</si>
  <si>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</si>
  <si>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</si>
  <si>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</si>
  <si>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</si>
  <si>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</si>
  <si>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</si>
  <si>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</si>
  <si>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</si>
  <si>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</si>
  <si>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</si>
  <si>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</si>
  <si>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</si>
  <si>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</si>
  <si>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</si>
  <si>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</si>
  <si>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</si>
  <si>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</si>
  <si>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</si>
  <si>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</si>
  <si>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</si>
  <si>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</si>
  <si>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</si>
  <si>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</si>
  <si>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</si>
  <si>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</si>
  <si>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</si>
  <si>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</si>
  <si>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</si>
  <si>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</si>
  <si>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</si>
  <si>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</si>
  <si>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</si>
  <si>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</si>
  <si>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</si>
  <si>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</si>
  <si>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</si>
  <si>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</si>
  <si>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</si>
  <si>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</si>
  <si>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</si>
  <si>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</si>
  <si>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</si>
  <si>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</si>
  <si>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</si>
  <si>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</si>
  <si>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</si>
  <si>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</si>
  <si>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</si>
  <si>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</si>
  <si>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</si>
  <si>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</si>
  <si>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</si>
  <si>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</si>
  <si>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</si>
  <si>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</si>
  <si>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</si>
  <si>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</si>
  <si>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</si>
  <si>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</si>
  <si>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</si>
  <si>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</si>
  <si>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</si>
  <si>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</si>
  <si>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</si>
  <si>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</si>
  <si>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</si>
  <si>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</si>
  <si>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</si>
  <si>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</si>
  <si>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</si>
  <si>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</si>
  <si>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</si>
  <si>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</si>
  <si>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</si>
  <si>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</si>
  <si>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</si>
  <si>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</si>
  <si>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</si>
  <si>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</si>
  <si>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</si>
  <si>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</si>
  <si>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</si>
  <si>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</si>
  <si>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</si>
  <si>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</si>
  <si>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</si>
  <si>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</si>
  <si>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</si>
  <si>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</si>
  <si>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</si>
  <si>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</si>
  <si>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</si>
  <si>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</si>
  <si>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</si>
  <si>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</si>
  <si>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</si>
  <si>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</si>
  <si>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</si>
  <si>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</si>
  <si>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</si>
  <si>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</si>
  <si>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</si>
  <si>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</si>
  <si>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</si>
  <si>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</si>
  <si>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</si>
  <si>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</si>
  <si>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</si>
  <si>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</si>
  <si>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</si>
  <si>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</si>
  <si>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</si>
  <si>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</si>
  <si>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</si>
  <si>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</si>
  <si>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</si>
  <si>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</si>
  <si>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</si>
  <si>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</si>
  <si>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</si>
  <si>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</si>
  <si>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</si>
  <si>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</si>
  <si>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</si>
  <si>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</si>
  <si>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</si>
  <si>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</si>
  <si>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</si>
  <si>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</si>
  <si>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</si>
  <si>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</si>
  <si>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</si>
  <si>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</si>
  <si>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</si>
  <si>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</si>
  <si>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</si>
  <si>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</si>
  <si>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</si>
  <si>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</si>
  <si>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</si>
  <si>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</si>
  <si>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</si>
  <si>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</si>
  <si>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</si>
  <si>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</si>
  <si>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</si>
  <si>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</si>
  <si>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</si>
  <si>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</si>
  <si>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</si>
  <si>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</si>
  <si>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</si>
  <si>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</si>
  <si>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</si>
  <si>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</si>
  <si>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</si>
  <si>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</si>
  <si>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</si>
  <si>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</si>
  <si>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</si>
  <si>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</si>
  <si>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</si>
  <si>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</si>
  <si>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</si>
  <si>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</si>
  <si>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</si>
  <si>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</si>
  <si>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</si>
  <si>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</si>
  <si>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</si>
  <si>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</si>
  <si>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</si>
  <si>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</si>
  <si>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</si>
  <si>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</si>
  <si>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</si>
  <si>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</si>
  <si>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</si>
  <si>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</si>
  <si>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</si>
  <si>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</si>
  <si>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</si>
  <si>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</si>
  <si>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</si>
  <si>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</si>
  <si>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</si>
  <si>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</si>
  <si>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</si>
  <si>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</si>
  <si>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</si>
  <si>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</si>
  <si>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</si>
  <si>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</si>
  <si>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</si>
  <si>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</si>
  <si>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</si>
  <si>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</si>
  <si>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</si>
  <si>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</si>
  <si>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</si>
  <si>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</si>
  <si>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</si>
  <si>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</si>
  <si>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</si>
  <si>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</si>
  <si>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</si>
  <si>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</si>
  <si>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</si>
  <si>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</si>
  <si>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</si>
  <si>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</si>
  <si>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</si>
  <si>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</si>
  <si>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</si>
  <si>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</si>
  <si>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</si>
  <si>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</si>
  <si>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</si>
  <si>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</si>
  <si>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</si>
  <si>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</si>
  <si>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</si>
  <si>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</si>
  <si>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</si>
  <si>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</si>
  <si>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</si>
  <si>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</si>
  <si>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</si>
  <si>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</si>
  <si>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</si>
  <si>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</si>
  <si>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</si>
  <si>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</si>
  <si>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</si>
  <si>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</si>
  <si>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</si>
  <si>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</si>
  <si>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</si>
  <si>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</si>
  <si>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</si>
  <si>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</si>
  <si>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</si>
  <si>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</si>
  <si>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</si>
  <si>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</si>
  <si>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</si>
  <si>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</si>
  <si>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</si>
  <si>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</si>
  <si>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</si>
  <si>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</si>
  <si>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</si>
  <si>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</si>
  <si>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</si>
  <si>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</si>
  <si>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</si>
  <si>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</si>
  <si>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</si>
  <si>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</si>
  <si>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</si>
  <si>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</si>
  <si>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</si>
  <si>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</si>
  <si>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</si>
  <si>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</si>
  <si>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</si>
  <si>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</si>
  <si>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</si>
  <si>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</si>
  <si>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</si>
  <si>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</si>
  <si>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</si>
  <si>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</si>
  <si>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</si>
  <si>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</si>
  <si>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</si>
  <si>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</si>
  <si>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</si>
  <si>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</si>
  <si>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</si>
  <si>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</si>
  <si>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</si>
  <si>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</si>
  <si>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</si>
  <si>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</si>
  <si>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</si>
  <si>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</si>
  <si>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</si>
  <si>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</si>
  <si>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</si>
  <si>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</si>
  <si>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</si>
  <si>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</si>
  <si>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</si>
  <si>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</si>
  <si>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</si>
  <si>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</si>
  <si>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</si>
  <si>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</si>
  <si>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</si>
  <si>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</si>
  <si>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</si>
  <si>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</si>
  <si>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</si>
  <si>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</si>
  <si>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</si>
  <si>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</si>
  <si>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</si>
  <si>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</si>
  <si>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</si>
  <si>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</si>
  <si>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</si>
  <si>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</si>
  <si>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</si>
  <si>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</si>
  <si>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</si>
  <si>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</si>
  <si>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</si>
  <si>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</si>
  <si>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</si>
  <si>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</si>
  <si>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</si>
  <si>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</si>
  <si>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</si>
  <si>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</si>
  <si>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</si>
  <si>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</si>
  <si>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</si>
  <si>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</si>
  <si>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</si>
  <si>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</si>
  <si>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</si>
  <si>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</si>
  <si>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</si>
  <si>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</si>
  <si>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</si>
  <si>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</si>
  <si>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</si>
  <si>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</si>
  <si>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</si>
  <si>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</si>
  <si>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</si>
  <si>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</si>
  <si>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</si>
  <si>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</si>
  <si>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</si>
  <si>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</si>
  <si>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</si>
  <si>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</si>
  <si>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</si>
  <si>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</si>
  <si>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</si>
  <si>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</si>
  <si>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</si>
  <si>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</si>
  <si>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</si>
  <si>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</si>
  <si>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</si>
  <si>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</si>
  <si>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</si>
  <si>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</si>
  <si>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</si>
  <si>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</si>
  <si>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</si>
  <si>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</si>
  <si>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</si>
  <si>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</si>
  <si>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</si>
  <si>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</si>
  <si>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</si>
  <si>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</si>
  <si>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</si>
  <si>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</si>
  <si>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</si>
  <si>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</si>
  <si>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</si>
  <si>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</si>
  <si>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</si>
  <si>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</si>
  <si>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</si>
  <si>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</si>
  <si>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</si>
  <si>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</si>
  <si>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</si>
  <si>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</si>
  <si>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</si>
  <si>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</si>
  <si>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</si>
  <si>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</si>
  <si>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</si>
  <si>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</si>
  <si>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</si>
  <si>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</si>
  <si>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</si>
  <si>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</si>
  <si>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</si>
  <si>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</si>
  <si>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</si>
  <si>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</si>
  <si>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</si>
  <si>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</si>
  <si>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</si>
  <si>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</si>
  <si>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</si>
  <si>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</si>
  <si>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</si>
  <si>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</si>
  <si>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</si>
  <si>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</si>
  <si>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</si>
  <si>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</si>
  <si>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</si>
  <si>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</si>
  <si>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</si>
  <si>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</si>
  <si>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</si>
  <si>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</si>
  <si>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</si>
  <si>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</si>
  <si>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</si>
  <si>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</si>
  <si>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</si>
  <si>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</si>
  <si>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</si>
  <si>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</si>
  <si>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</si>
  <si>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</si>
  <si>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</si>
  <si>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</si>
  <si>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</si>
  <si>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</si>
  <si>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</si>
  <si>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</si>
  <si>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</si>
  <si>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</si>
  <si>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</si>
  <si>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</si>
  <si>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</si>
  <si>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</si>
  <si>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</si>
  <si>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</si>
  <si>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</si>
  <si>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</si>
  <si>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</si>
  <si>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</si>
  <si>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</si>
  <si>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</si>
  <si>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</si>
  <si>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</si>
  <si>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</si>
  <si>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</si>
  <si>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</si>
  <si>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</si>
  <si>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</si>
  <si>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</si>
  <si>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</si>
  <si>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</si>
  <si>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</si>
  <si>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</si>
  <si>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</si>
  <si>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</si>
  <si>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</si>
  <si>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</si>
  <si>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</si>
  <si>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</si>
  <si>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</si>
  <si>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</si>
  <si>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</si>
  <si>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</si>
  <si>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</si>
  <si>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</si>
  <si>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</si>
  <si>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</si>
  <si>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</si>
  <si>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</si>
  <si>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</si>
  <si>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</si>
  <si>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</si>
  <si>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</si>
  <si>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</si>
  <si>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</si>
  <si>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</si>
  <si>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</si>
  <si>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</si>
  <si>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</si>
  <si>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</si>
  <si>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</si>
  <si>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</si>
  <si>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</si>
  <si>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</si>
  <si>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</si>
  <si>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</si>
  <si>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</si>
  <si>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</si>
  <si>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</si>
  <si>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</si>
  <si>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</si>
  <si>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</si>
  <si>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</si>
  <si>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</si>
  <si>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</si>
  <si>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</si>
  <si>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</si>
  <si>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</si>
  <si>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</si>
  <si>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</si>
  <si>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</si>
  <si>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</si>
  <si>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</si>
  <si>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</si>
  <si>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</si>
  <si>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</si>
  <si>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</si>
  <si>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</si>
  <si>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</si>
  <si>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</si>
  <si>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</si>
  <si>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</si>
  <si>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</si>
  <si>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</si>
  <si>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</si>
  <si>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</si>
  <si>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</si>
  <si>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</si>
  <si>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</si>
  <si>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</si>
  <si>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</si>
  <si>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</si>
  <si>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</si>
  <si>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</si>
  <si>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</si>
  <si>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</si>
  <si>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</si>
  <si>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</si>
  <si>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</si>
  <si>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</si>
  <si>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</si>
  <si>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</si>
  <si>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</si>
  <si>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</si>
  <si>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</si>
  <si>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</si>
  <si>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</si>
  <si>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</si>
  <si>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</si>
  <si>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</si>
  <si>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</si>
  <si>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</si>
  <si>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</si>
  <si>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</si>
  <si>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</si>
  <si>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</si>
  <si>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</si>
  <si>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</si>
  <si>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</si>
  <si>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</si>
  <si>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</si>
  <si>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</si>
  <si>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</si>
  <si>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</si>
  <si>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</si>
  <si>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</si>
  <si>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</si>
  <si>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</si>
  <si>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</si>
  <si>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</si>
  <si>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</si>
  <si>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</si>
  <si>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</si>
  <si>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</si>
  <si>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</si>
  <si>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</si>
  <si>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</si>
  <si>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</si>
  <si>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</si>
  <si>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</si>
  <si>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</si>
  <si>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</si>
  <si>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</si>
  <si>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</si>
  <si>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</si>
  <si>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</si>
  <si>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</si>
  <si>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</si>
  <si>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</si>
  <si>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</si>
  <si>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</si>
  <si>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</si>
  <si>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</si>
  <si>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</si>
  <si>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</si>
  <si>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</si>
  <si>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</si>
  <si>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</si>
  <si>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</si>
  <si>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</si>
  <si>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</si>
  <si>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</si>
  <si>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</si>
  <si>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</si>
  <si>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</si>
  <si>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</si>
  <si>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</si>
  <si>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</si>
  <si>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</si>
  <si>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</si>
  <si>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</si>
  <si>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</si>
  <si>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</si>
  <si>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</si>
  <si>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</si>
  <si>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</si>
  <si>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</si>
  <si>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</si>
  <si>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</si>
  <si>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</si>
  <si>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</si>
  <si>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</si>
  <si>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</si>
  <si>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</si>
  <si>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</si>
  <si>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</si>
  <si>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</si>
  <si>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</si>
  <si>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</si>
  <si>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</si>
  <si>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</si>
  <si>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</si>
  <si>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</si>
  <si>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</si>
  <si>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</si>
  <si>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</si>
  <si>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</si>
  <si>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</si>
  <si>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</si>
  <si>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</si>
  <si>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</si>
  <si>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</si>
  <si>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</si>
  <si>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</si>
  <si>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</si>
  <si>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</si>
  <si>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</si>
  <si>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</si>
  <si>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</si>
  <si>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</si>
  <si>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</si>
  <si>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</si>
  <si>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</si>
  <si>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</si>
  <si>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</si>
  <si>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</si>
  <si>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</si>
  <si>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</si>
  <si>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</si>
  <si>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</si>
  <si>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</si>
  <si>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</si>
  <si>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</si>
  <si>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</si>
  <si>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</si>
  <si>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</si>
  <si>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</si>
  <si>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</si>
  <si>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</si>
  <si>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</si>
  <si>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</si>
  <si>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</si>
  <si>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</si>
  <si>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</si>
  <si>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</si>
  <si>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</si>
  <si>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</si>
  <si>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</si>
  <si>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</si>
  <si>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</si>
  <si>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</si>
  <si>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</si>
  <si>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</si>
  <si>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</si>
  <si>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</si>
  <si>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</si>
  <si>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</si>
  <si>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</si>
  <si>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</si>
  <si>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</si>
  <si>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</si>
  <si>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</si>
  <si>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</si>
  <si>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</si>
  <si>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</si>
  <si>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</si>
  <si>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</si>
  <si>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</si>
  <si>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</si>
  <si>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</si>
  <si>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</si>
  <si>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</si>
  <si>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</si>
  <si>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</si>
  <si>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</si>
  <si>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</si>
  <si>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</si>
  <si>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</si>
  <si>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</si>
  <si>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</si>
  <si>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</si>
  <si>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</si>
  <si>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</si>
  <si>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</si>
  <si>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</si>
  <si>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</si>
  <si>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</si>
  <si>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</si>
  <si>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</si>
  <si>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</si>
  <si>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</si>
  <si>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</si>
  <si>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</si>
  <si>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</si>
  <si>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</si>
  <si>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</si>
  <si>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</si>
  <si>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</si>
  <si>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</si>
  <si>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</si>
  <si>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</si>
  <si>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</si>
  <si>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</si>
  <si>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</si>
  <si>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</si>
  <si>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</si>
  <si>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</si>
  <si>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</si>
  <si>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</si>
  <si>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</si>
  <si>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</si>
  <si>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</si>
  <si>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</si>
  <si>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</si>
  <si>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</si>
  <si>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</si>
  <si>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</si>
  <si>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</si>
  <si>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</si>
  <si>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</si>
  <si>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</si>
  <si>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</si>
  <si>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</si>
  <si>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</si>
  <si>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</si>
  <si>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</si>
  <si>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</si>
  <si>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</si>
  <si>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</si>
  <si>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</si>
  <si>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</si>
  <si>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</si>
  <si>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</si>
  <si>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</si>
  <si>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</si>
  <si>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</si>
  <si>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</si>
  <si>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</si>
  <si>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</si>
  <si>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</si>
  <si>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</si>
  <si>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</si>
  <si>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</si>
  <si>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</si>
  <si>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</si>
  <si>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</si>
  <si>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</si>
  <si>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</si>
  <si>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</si>
  <si>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</si>
  <si>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</si>
  <si>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</si>
  <si>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</si>
  <si>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</si>
  <si>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</si>
  <si>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</si>
  <si>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</si>
  <si>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</si>
  <si>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</si>
  <si>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</si>
  <si>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</si>
  <si>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</si>
  <si>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</si>
  <si>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</si>
  <si>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</si>
  <si>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</si>
  <si>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</si>
  <si>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</si>
  <si>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</si>
  <si>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</si>
  <si>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</si>
  <si>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</si>
  <si>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</si>
  <si>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</si>
  <si>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</si>
  <si>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</si>
  <si>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</si>
  <si>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</si>
  <si>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</si>
  <si>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</si>
  <si>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</si>
  <si>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</si>
  <si>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</si>
  <si>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</si>
  <si>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</si>
  <si>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</si>
  <si>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</si>
  <si>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</si>
  <si>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</si>
  <si>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</si>
  <si>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</si>
  <si>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</si>
  <si>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</si>
  <si>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</si>
  <si>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</si>
  <si>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</si>
  <si>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</si>
  <si>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</si>
  <si>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</si>
  <si>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</si>
  <si>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</si>
  <si>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</si>
  <si>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</si>
  <si>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</si>
  <si>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</si>
  <si>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</si>
  <si>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</si>
  <si>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</si>
  <si>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</si>
  <si>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</si>
  <si>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</si>
  <si>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</si>
  <si>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</si>
  <si>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</si>
  <si>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</si>
  <si>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</si>
  <si>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</si>
  <si>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</si>
  <si>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</si>
  <si>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</si>
  <si>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</si>
  <si>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</si>
  <si>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</si>
  <si>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</si>
  <si>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</si>
  <si>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</si>
  <si>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</si>
  <si>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</si>
  <si>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</si>
  <si>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</si>
  <si>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</si>
  <si>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</si>
  <si>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</si>
  <si>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</si>
  <si>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</si>
  <si>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</si>
  <si>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</si>
  <si>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</si>
  <si>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</si>
  <si>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</si>
  <si>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</si>
  <si>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</si>
  <si>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</si>
  <si>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</si>
  <si>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</si>
  <si>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</si>
  <si>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</si>
  <si>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</si>
  <si>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</si>
  <si>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</si>
  <si>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</si>
  <si>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</si>
  <si>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</si>
  <si>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</si>
  <si>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</si>
  <si>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</si>
  <si>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</si>
  <si>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</si>
  <si>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</si>
  <si>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</si>
  <si>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</si>
  <si>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</si>
  <si>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</si>
  <si>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</si>
  <si>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</si>
  <si>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</si>
  <si>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</si>
  <si>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</si>
  <si>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</si>
  <si>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</si>
  <si>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</si>
  <si>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</si>
  <si>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</si>
  <si>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</si>
  <si>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</si>
  <si>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</si>
  <si>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</si>
  <si>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</si>
  <si>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</si>
  <si>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</si>
  <si>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</si>
  <si>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</si>
  <si>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</si>
  <si>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</si>
  <si>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</si>
  <si>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</si>
  <si>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</si>
  <si>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</si>
  <si>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</si>
  <si>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</si>
  <si>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</si>
  <si>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</si>
  <si>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</si>
  <si>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</si>
  <si>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</si>
  <si>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</si>
  <si>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</si>
  <si>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</si>
  <si>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</si>
  <si>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</si>
  <si>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</si>
  <si>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</si>
  <si>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</si>
  <si>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</si>
  <si>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</si>
  <si>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</si>
  <si>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</si>
  <si>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</si>
  <si>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</si>
  <si>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</si>
  <si>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</si>
  <si>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</si>
  <si>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</si>
  <si>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</si>
  <si>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</si>
  <si>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</si>
  <si>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</si>
  <si>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</si>
  <si>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</si>
  <si>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</si>
  <si>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</si>
  <si>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</si>
  <si>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</si>
  <si>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</si>
  <si>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</si>
  <si>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</si>
  <si>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</si>
  <si>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</si>
  <si>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</si>
  <si>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</si>
  <si>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</si>
  <si>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</si>
  <si>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</si>
  <si>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</si>
  <si>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</si>
  <si>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</si>
  <si>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</si>
  <si>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</si>
  <si>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</si>
  <si>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</si>
  <si>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</si>
  <si>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</si>
  <si>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</si>
  <si>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</si>
  <si>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</si>
  <si>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</si>
  <si>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</si>
  <si>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</si>
  <si>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</si>
  <si>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</si>
  <si>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</si>
  <si>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</si>
  <si>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</si>
  <si>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</si>
  <si>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</si>
  <si>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</si>
  <si>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</si>
  <si>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</si>
  <si>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</si>
  <si>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</si>
  <si>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</si>
  <si>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</si>
  <si>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</si>
  <si>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</si>
  <si>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</si>
  <si>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</si>
  <si>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</si>
  <si>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</si>
  <si>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</si>
  <si>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</si>
  <si>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</si>
  <si>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</si>
  <si>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</si>
  <si>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</si>
  <si>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</si>
  <si>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</si>
  <si>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</si>
  <si>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</si>
  <si>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</si>
  <si>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</si>
  <si>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</si>
  <si>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</si>
  <si>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</si>
  <si>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</si>
  <si>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</si>
  <si>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</si>
  <si>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</si>
  <si>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</si>
  <si>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</si>
  <si>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</si>
  <si>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</si>
  <si>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</si>
  <si>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</si>
  <si>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</si>
  <si>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</si>
  <si>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</si>
  <si>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</si>
  <si>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</si>
  <si>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</si>
  <si>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</si>
  <si>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</si>
  <si>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</si>
  <si>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</si>
  <si>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</si>
  <si>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</si>
  <si>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</si>
  <si>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</si>
  <si>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</si>
  <si>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</si>
  <si>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</si>
  <si>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</si>
  <si>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</si>
  <si>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</si>
  <si>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</si>
  <si>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</si>
  <si>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</si>
  <si>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</si>
  <si>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</si>
  <si>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</si>
  <si>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</si>
  <si>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</si>
  <si>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</si>
  <si>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</si>
  <si>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</si>
  <si>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</si>
  <si>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</si>
  <si>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</si>
  <si>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</si>
  <si>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</si>
  <si>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</si>
  <si>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</si>
  <si>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</si>
  <si>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</si>
  <si>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</si>
  <si>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</si>
  <si>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</si>
  <si>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</si>
  <si>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</si>
  <si>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</si>
  <si>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</si>
  <si>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</si>
  <si>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</si>
  <si>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</si>
  <si>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</si>
  <si>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</si>
  <si>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</si>
  <si>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</si>
  <si>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</si>
  <si>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</si>
  <si>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</si>
  <si>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</si>
  <si>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</si>
  <si>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</si>
  <si>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</si>
  <si>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</si>
  <si>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</si>
  <si>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</si>
  <si>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</si>
  <si>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</si>
  <si>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</si>
  <si>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</si>
  <si>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</si>
  <si>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</si>
  <si>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</si>
  <si>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</si>
  <si>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</si>
  <si>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</si>
  <si>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</si>
  <si>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</si>
  <si>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</si>
  <si>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</si>
  <si>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</si>
  <si>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</si>
  <si>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</si>
  <si>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</si>
  <si>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</si>
  <si>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</si>
  <si>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</si>
  <si>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</si>
  <si>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</si>
  <si>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</si>
  <si>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</si>
  <si>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</si>
  <si>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</si>
  <si>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</si>
  <si>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</si>
  <si>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</si>
  <si>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</si>
  <si>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</si>
  <si>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</si>
  <si>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</si>
  <si>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</si>
  <si>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</si>
  <si>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</si>
  <si>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</si>
  <si>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</si>
  <si>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</si>
  <si>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</si>
  <si>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</si>
  <si>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</si>
  <si>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</si>
  <si>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</si>
  <si>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</si>
  <si>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</si>
  <si>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</si>
  <si>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</si>
  <si>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</si>
  <si>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</si>
  <si>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</si>
  <si>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</si>
  <si>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</si>
  <si>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</si>
  <si>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</si>
  <si>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</si>
  <si>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</si>
  <si>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</si>
  <si>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</si>
  <si>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</si>
  <si>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</si>
  <si>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</si>
  <si>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</si>
  <si>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</si>
  <si>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</si>
  <si>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</si>
  <si>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</si>
  <si>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</si>
  <si>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</si>
  <si>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</si>
  <si>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</si>
  <si>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</si>
  <si>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</si>
  <si>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</si>
  <si>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</si>
  <si>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</si>
  <si>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</si>
  <si>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</si>
  <si>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</si>
  <si>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</si>
  <si>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</si>
  <si>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</si>
  <si>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</si>
  <si>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</si>
  <si>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</si>
  <si>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</si>
  <si>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</si>
  <si>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</si>
  <si>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</si>
  <si>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</si>
  <si>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</si>
  <si>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</si>
  <si>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</si>
  <si>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</si>
  <si>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</si>
  <si>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</si>
  <si>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</si>
  <si>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</si>
  <si>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</si>
  <si>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</si>
  <si>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</si>
  <si>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</si>
  <si>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</si>
  <si>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</si>
  <si>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</si>
  <si>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</si>
  <si>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</si>
  <si>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</si>
  <si>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</si>
  <si>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</si>
  <si>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</si>
  <si>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</si>
  <si>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</si>
  <si>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</si>
  <si>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</si>
  <si>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</si>
  <si>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</si>
  <si>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</si>
  <si>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</si>
  <si>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</si>
  <si>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</si>
  <si>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</si>
  <si>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</si>
  <si>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</si>
  <si>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</si>
  <si>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</si>
  <si>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</si>
  <si>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</si>
  <si>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</si>
  <si>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</si>
  <si>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</si>
  <si>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</si>
  <si>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</si>
  <si>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</si>
  <si>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</si>
  <si>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</si>
  <si>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</si>
  <si>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</si>
  <si>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</si>
  <si>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</si>
  <si>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</si>
  <si>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</si>
  <si>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</si>
  <si>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</si>
  <si>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</si>
  <si>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</si>
  <si>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</si>
  <si>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</si>
  <si>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</si>
  <si>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</si>
  <si>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</si>
  <si>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</si>
  <si>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</si>
  <si>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</si>
  <si>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</si>
  <si>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</si>
  <si>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</si>
  <si>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</si>
  <si>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</si>
  <si>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</si>
  <si>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</si>
  <si>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</si>
  <si>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</si>
  <si>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</si>
  <si>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</si>
  <si>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</si>
  <si>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</si>
  <si>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</si>
  <si>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</si>
  <si>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</si>
  <si>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</si>
  <si>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</si>
  <si>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</si>
  <si>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</si>
  <si>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</si>
  <si>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</si>
  <si>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</si>
  <si>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</si>
  <si>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</si>
  <si>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</si>
  <si>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</si>
  <si>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</si>
  <si>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</si>
  <si>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</si>
  <si>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</si>
  <si>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</si>
  <si>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</si>
  <si>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</si>
  <si>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</si>
  <si>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</si>
  <si>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</si>
  <si>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</si>
  <si>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</si>
  <si>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</si>
  <si>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</si>
  <si>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</si>
  <si>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</si>
  <si>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</si>
  <si>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</si>
  <si>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</si>
  <si>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</si>
  <si>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</si>
  <si>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</si>
  <si>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</si>
  <si>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</si>
  <si>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</si>
  <si>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</si>
  <si>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</si>
  <si>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</si>
  <si>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</si>
  <si>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</si>
  <si>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</si>
  <si>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</si>
  <si>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</si>
  <si>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</si>
  <si>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</si>
  <si>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</si>
  <si>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</si>
  <si>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</si>
  <si>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</si>
  <si>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</si>
  <si>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</si>
  <si>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</si>
  <si>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</si>
  <si>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</si>
  <si>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</si>
  <si>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</si>
  <si>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</si>
  <si>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</si>
  <si>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</si>
  <si>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</si>
  <si>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</si>
  <si>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</si>
  <si>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</si>
  <si>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</si>
  <si>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</si>
  <si>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</si>
  <si>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</si>
  <si>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</si>
  <si>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</si>
  <si>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</si>
  <si>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</si>
  <si>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</si>
  <si>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</si>
  <si>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</si>
  <si>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</si>
  <si>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</si>
  <si>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</si>
  <si>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</si>
  <si>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</si>
  <si>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</si>
  <si>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</si>
  <si>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</si>
  <si>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</si>
  <si>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</si>
  <si>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</si>
  <si>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</si>
  <si>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</si>
  <si>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</si>
  <si>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</si>
  <si>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</si>
  <si>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</si>
  <si>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</si>
  <si>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</si>
  <si>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</si>
  <si>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</si>
  <si>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</si>
  <si>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</si>
  <si>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</si>
  <si>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</si>
  <si>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</si>
  <si>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</si>
  <si>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</si>
  <si>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</si>
  <si>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</si>
  <si>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</si>
  <si>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</si>
  <si>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</si>
  <si>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</si>
  <si>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</si>
  <si>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</si>
  <si>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</si>
  <si>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</si>
  <si>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</si>
  <si>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</si>
  <si>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</si>
  <si>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</si>
  <si>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</si>
  <si>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</si>
  <si>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</si>
  <si>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</si>
  <si>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</si>
  <si>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</si>
  <si>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</si>
  <si>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</si>
  <si>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</si>
  <si>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</si>
  <si>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</si>
  <si>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</si>
  <si>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</si>
  <si>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</si>
  <si>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</si>
  <si>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</si>
  <si>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</si>
  <si>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</si>
  <si>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</si>
  <si>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</si>
  <si>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</si>
  <si>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</si>
  <si>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</si>
  <si>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</si>
  <si>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</si>
  <si>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</si>
  <si>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</si>
  <si>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</si>
  <si>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</si>
  <si>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</si>
  <si>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</si>
  <si>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</si>
  <si>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</si>
  <si>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</si>
  <si>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</si>
  <si>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</si>
  <si>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</si>
  <si>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</si>
  <si>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</si>
  <si>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</si>
  <si>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</si>
  <si>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</si>
  <si>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</si>
  <si>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</si>
  <si>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</si>
  <si>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</si>
  <si>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</si>
  <si>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</si>
  <si>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</si>
  <si>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</si>
  <si>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</si>
  <si>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</si>
  <si>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</si>
  <si>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</si>
  <si>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</si>
  <si>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</si>
  <si>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</si>
  <si>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</si>
  <si>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</si>
  <si>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</si>
  <si>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</si>
  <si>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</si>
  <si>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</si>
  <si>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</si>
  <si>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</si>
  <si>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</si>
  <si>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</si>
  <si>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</si>
  <si>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</si>
  <si>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</si>
  <si>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</si>
  <si>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</si>
  <si>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</si>
  <si>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</si>
  <si>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</si>
  <si>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</si>
  <si>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</si>
  <si>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</si>
  <si>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</si>
  <si>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</si>
  <si>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</si>
  <si>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</si>
  <si>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</si>
  <si>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</si>
  <si>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</si>
  <si>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</si>
  <si>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</si>
  <si>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</si>
  <si>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</si>
  <si>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</si>
  <si>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</si>
  <si>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</si>
  <si>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</si>
  <si>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</si>
  <si>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</si>
  <si>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</si>
  <si>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</si>
  <si>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</si>
  <si>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</si>
  <si>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</si>
  <si>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</si>
  <si>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</si>
  <si>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</si>
  <si>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</si>
  <si>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</si>
  <si>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</si>
  <si>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</si>
  <si>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</si>
  <si>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</si>
  <si>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</si>
  <si>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</si>
  <si>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</si>
  <si>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</si>
  <si>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</si>
  <si>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</si>
  <si>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</si>
  <si>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</si>
  <si>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</si>
  <si>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</si>
  <si>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</si>
  <si>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</si>
  <si>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</si>
  <si>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</si>
  <si>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</si>
  <si>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</si>
  <si>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</si>
  <si>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</si>
  <si>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</si>
  <si>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</si>
  <si>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</si>
  <si>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</si>
  <si>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</si>
  <si>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</si>
  <si>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</si>
  <si>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</si>
  <si>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</si>
  <si>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</si>
  <si>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</si>
  <si>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</si>
  <si>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</si>
  <si>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</si>
  <si>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</si>
  <si>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</si>
  <si>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</si>
  <si>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</si>
  <si>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</si>
  <si>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</si>
  <si>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</si>
  <si>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</si>
  <si>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</si>
  <si>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</si>
  <si>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</si>
  <si>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</si>
  <si>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</si>
  <si>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</si>
  <si>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</si>
  <si>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</si>
  <si>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</si>
  <si>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</si>
  <si>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</si>
  <si>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</si>
  <si>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</si>
  <si>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</si>
  <si>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</si>
  <si>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</si>
  <si>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</si>
  <si>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</si>
  <si>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</si>
  <si>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</si>
  <si>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</si>
  <si>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</si>
  <si>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</si>
  <si>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</si>
  <si>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</si>
  <si>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</si>
  <si>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</si>
  <si>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</si>
  <si>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</si>
  <si>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</si>
  <si>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</si>
  <si>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</si>
  <si>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</si>
  <si>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</si>
  <si>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</si>
  <si>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</si>
  <si>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</si>
  <si>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</si>
  <si>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</si>
  <si>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</si>
  <si>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</si>
  <si>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</si>
  <si>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</si>
  <si>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</si>
  <si>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</si>
  <si>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</si>
  <si>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</si>
  <si>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</si>
  <si>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</si>
  <si>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</si>
  <si>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</si>
  <si>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</si>
  <si>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</si>
  <si>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</si>
  <si>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</si>
  <si>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</si>
  <si>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</si>
  <si>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</si>
  <si>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</si>
  <si>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</si>
  <si>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</si>
  <si>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</si>
  <si>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</si>
  <si>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</si>
  <si>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</si>
  <si>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</si>
  <si>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</si>
  <si>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</si>
  <si>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</si>
  <si>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</si>
  <si>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</si>
  <si>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</si>
  <si>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</si>
  <si>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</si>
  <si>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</si>
  <si>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</si>
  <si>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</si>
  <si>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</si>
  <si>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</si>
  <si>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</si>
  <si>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</si>
  <si>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</si>
  <si>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</si>
  <si>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</si>
  <si>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</si>
  <si>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</si>
  <si>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</si>
  <si>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</si>
  <si>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</si>
  <si>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</si>
  <si>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</si>
  <si>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</si>
  <si>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</si>
  <si>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</si>
  <si>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</si>
  <si>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</si>
  <si>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</si>
  <si>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</si>
  <si>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</si>
  <si>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</si>
  <si>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</si>
  <si>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</si>
  <si>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</si>
  <si>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</si>
  <si>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</si>
  <si>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</si>
  <si>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</si>
  <si>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</si>
  <si>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</si>
  <si>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</si>
  <si>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</si>
  <si>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</si>
  <si>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</si>
  <si>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</si>
  <si>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</si>
  <si>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</si>
  <si>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</si>
  <si>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</si>
  <si>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</si>
  <si>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</si>
  <si>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</si>
  <si>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</si>
  <si>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</si>
  <si>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</si>
  <si>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</si>
  <si>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</si>
  <si>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</si>
  <si>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</si>
  <si>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</si>
  <si>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</si>
  <si>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</si>
  <si>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</si>
  <si>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</si>
  <si>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</si>
  <si>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</si>
  <si>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</si>
  <si>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</si>
  <si>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</si>
  <si>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</si>
  <si>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</si>
  <si>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</si>
  <si>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</si>
  <si>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</si>
  <si>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</si>
  <si>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</si>
  <si>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</si>
  <si>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</si>
  <si>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</si>
  <si>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</si>
  <si>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</si>
  <si>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</si>
  <si>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</si>
  <si>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</si>
  <si>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</si>
  <si>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</si>
  <si>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</si>
  <si>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</si>
  <si>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</si>
  <si>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</si>
  <si>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</si>
  <si>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</si>
  <si>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</si>
  <si>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</si>
  <si>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</si>
  <si>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</si>
  <si>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</si>
  <si>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</si>
  <si>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</si>
  <si>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</si>
  <si>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</si>
  <si>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</si>
  <si>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</si>
  <si>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</si>
  <si>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</si>
  <si>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</si>
  <si>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</si>
  <si>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</si>
  <si>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</si>
  <si>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</si>
  <si>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</si>
  <si>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</si>
  <si>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</si>
  <si>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</si>
  <si>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</si>
  <si>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</si>
  <si>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</si>
  <si>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</si>
  <si>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</si>
  <si>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</si>
  <si>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</si>
  <si>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</si>
  <si>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</si>
  <si>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</si>
  <si>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</si>
  <si>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</si>
  <si>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</si>
  <si>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</si>
  <si>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</si>
  <si>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</si>
  <si>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</si>
  <si>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</si>
  <si>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</si>
  <si>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</si>
  <si>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</si>
  <si>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</si>
  <si>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</si>
  <si>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</si>
  <si>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</si>
  <si>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</si>
  <si>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</si>
  <si>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</si>
  <si>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</si>
  <si>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</si>
  <si>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</si>
  <si>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</si>
  <si>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</si>
  <si>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</si>
  <si>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</si>
  <si>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</si>
  <si>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</si>
  <si>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</si>
  <si>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</si>
  <si>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</si>
  <si>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</si>
  <si>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</si>
  <si>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</si>
  <si>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</si>
  <si>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</si>
  <si>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</si>
  <si>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</si>
  <si>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</si>
  <si>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</si>
  <si>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</si>
  <si>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</si>
  <si>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</si>
  <si>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</si>
  <si>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</si>
  <si>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</si>
  <si>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</si>
  <si>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</si>
  <si>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</si>
  <si>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</si>
  <si>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</si>
  <si>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</si>
  <si>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</si>
  <si>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</si>
  <si>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</si>
  <si>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</si>
  <si>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</si>
  <si>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</si>
  <si>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</si>
  <si>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</si>
  <si>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</si>
  <si>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</si>
  <si>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</si>
  <si>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</si>
  <si>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</si>
  <si>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</si>
  <si>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</si>
  <si>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</si>
  <si>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</si>
  <si>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</si>
  <si>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</si>
  <si>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</si>
  <si>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</si>
  <si>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</si>
  <si>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</si>
  <si>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</si>
  <si>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</si>
  <si>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</si>
  <si>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</si>
  <si>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</si>
  <si>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</si>
  <si>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</si>
  <si>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</si>
  <si>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</si>
  <si>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</si>
  <si>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</si>
  <si>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</si>
  <si>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</si>
  <si>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</si>
  <si>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</si>
  <si>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</si>
  <si>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</si>
  <si>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</si>
  <si>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</si>
  <si>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</si>
  <si>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</si>
  <si>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</si>
  <si>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</si>
  <si>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</si>
  <si>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</si>
  <si>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</si>
  <si>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</si>
  <si>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</si>
  <si>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</si>
  <si>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</si>
  <si>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</si>
  <si>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</si>
  <si>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</si>
  <si>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</si>
  <si>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</si>
  <si>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</si>
  <si>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</si>
  <si>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</si>
  <si>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</si>
  <si>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</si>
  <si>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</si>
  <si>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</si>
  <si>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</si>
  <si>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</si>
  <si>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</si>
  <si>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</si>
  <si>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</si>
  <si>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</si>
  <si>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</si>
  <si>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</si>
  <si>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</si>
  <si>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</si>
  <si>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</si>
  <si>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</si>
  <si>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</si>
  <si>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</si>
  <si>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</si>
  <si>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</si>
  <si>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</si>
  <si>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</si>
  <si>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</si>
  <si>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</si>
  <si>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</si>
  <si>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</si>
  <si>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</si>
  <si>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</si>
  <si>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</si>
  <si>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</si>
  <si>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</si>
  <si>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</si>
  <si>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</si>
  <si>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</si>
  <si>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</si>
  <si>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</si>
  <si>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</si>
  <si>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</si>
  <si>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</si>
  <si>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</si>
  <si>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</si>
  <si>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</si>
  <si>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</si>
  <si>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</si>
  <si>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</si>
  <si>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</si>
  <si>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</si>
  <si>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</si>
  <si>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</si>
  <si>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</si>
  <si>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</si>
  <si>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</si>
  <si>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</si>
  <si>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</si>
  <si>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</si>
  <si>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</si>
  <si>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</si>
  <si>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</si>
  <si>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</si>
  <si>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</si>
  <si>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</si>
  <si>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</si>
  <si>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</si>
  <si>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</si>
  <si>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</si>
  <si>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</si>
  <si>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</si>
  <si>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</si>
  <si>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</si>
  <si>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</si>
  <si>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</si>
  <si>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</si>
  <si>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</si>
  <si>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</si>
  <si>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</si>
  <si>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</si>
  <si>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</si>
  <si>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</si>
  <si>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</si>
  <si>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</si>
  <si>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</si>
  <si>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</si>
  <si>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</si>
  <si>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</si>
  <si>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</si>
  <si>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</si>
  <si>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</si>
  <si>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</si>
  <si>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</si>
  <si>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</si>
  <si>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</si>
  <si>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</si>
  <si>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</si>
  <si>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</si>
  <si>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</si>
  <si>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</si>
  <si>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</si>
  <si>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</si>
  <si>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</si>
  <si>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</si>
  <si>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</si>
  <si>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</si>
  <si>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</si>
  <si>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</si>
  <si>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</si>
  <si>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</si>
  <si>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</si>
  <si>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</si>
  <si>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</si>
  <si>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</si>
  <si>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</si>
  <si>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</si>
  <si>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</si>
  <si>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</si>
  <si>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</si>
  <si>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</si>
  <si>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</si>
  <si>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</si>
  <si>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</si>
  <si>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</si>
  <si>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</si>
  <si>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</si>
  <si>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</si>
  <si>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</si>
  <si>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</si>
  <si>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</si>
  <si>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</si>
  <si>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</si>
  <si>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</si>
  <si>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</si>
  <si>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</si>
  <si>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</si>
  <si>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</si>
  <si>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</si>
  <si>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</si>
  <si>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</si>
  <si>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</si>
  <si>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</si>
  <si>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</si>
  <si>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</si>
  <si>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</si>
  <si>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</si>
  <si>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</si>
  <si>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</si>
  <si>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</si>
  <si>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</si>
  <si>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</si>
  <si>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</si>
  <si>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</si>
  <si>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</si>
  <si>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</si>
  <si>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</si>
  <si>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</si>
  <si>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</si>
  <si>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</si>
  <si>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</si>
  <si>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</si>
  <si>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</si>
  <si>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</si>
  <si>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</si>
  <si>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</si>
  <si>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</si>
  <si>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</si>
  <si>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</si>
  <si>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</si>
  <si>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</si>
  <si>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</si>
  <si>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</si>
  <si>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</si>
  <si>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</si>
  <si>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</si>
  <si>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</si>
  <si>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</si>
  <si>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</si>
  <si>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</si>
  <si>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</si>
  <si>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</si>
  <si>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</si>
  <si>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</si>
  <si>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</si>
  <si>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</si>
  <si>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</si>
  <si>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</si>
  <si>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</si>
  <si>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</si>
  <si>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</si>
  <si>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</si>
  <si>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</si>
  <si>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</si>
  <si>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</si>
  <si>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</si>
  <si>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</si>
  <si>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</si>
  <si>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</si>
  <si>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</si>
  <si>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</si>
  <si>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</si>
  <si>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</si>
  <si>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</si>
  <si>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</si>
  <si>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</si>
  <si>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</si>
  <si>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</si>
  <si>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</si>
  <si>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</si>
  <si>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</si>
  <si>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</si>
  <si>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</si>
  <si>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</si>
  <si>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</si>
  <si>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</si>
  <si>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</si>
  <si>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</si>
  <si>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</si>
  <si>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</si>
  <si>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</si>
  <si>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</si>
  <si>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</si>
  <si>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</si>
  <si>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</si>
  <si>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</si>
  <si>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</si>
  <si>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</si>
  <si>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</si>
  <si>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</si>
  <si>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</si>
  <si>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</si>
  <si>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</si>
  <si>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</si>
  <si>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</si>
  <si>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</si>
  <si>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</si>
  <si>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</si>
  <si>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</si>
  <si>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</si>
  <si>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</si>
  <si>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</si>
  <si>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</si>
  <si>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</si>
  <si>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</si>
  <si>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</si>
  <si>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</si>
  <si>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</si>
  <si>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</si>
  <si>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</si>
  <si>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</si>
  <si>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</si>
  <si>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</si>
  <si>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</si>
  <si>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</si>
  <si>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</si>
  <si>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</si>
  <si>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</si>
  <si>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</si>
  <si>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</si>
  <si>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</si>
  <si>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</si>
  <si>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</si>
  <si>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</si>
  <si>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</si>
  <si>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</si>
  <si>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</si>
  <si>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</si>
  <si>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</si>
  <si>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</si>
  <si>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</si>
  <si>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</si>
  <si>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</si>
  <si>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</si>
  <si>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</si>
  <si>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</si>
  <si>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</si>
  <si>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</si>
  <si>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</si>
  <si>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</si>
  <si>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</si>
  <si>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</si>
  <si>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</si>
  <si>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</si>
  <si>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</si>
  <si>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</si>
  <si>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</si>
  <si>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</si>
  <si>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</si>
  <si>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</si>
  <si>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</si>
  <si>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</si>
  <si>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</si>
  <si>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</si>
  <si>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</si>
  <si>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</si>
  <si>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</si>
  <si>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</si>
  <si>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</si>
  <si>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</si>
  <si>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</si>
  <si>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</si>
  <si>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</si>
  <si>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</si>
  <si>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</si>
  <si>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</si>
  <si>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</si>
  <si>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</si>
  <si>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</si>
  <si>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</si>
  <si>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</si>
  <si>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</si>
  <si>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</si>
  <si>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</si>
  <si>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</si>
  <si>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</si>
  <si>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</si>
  <si>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</si>
  <si>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</si>
  <si>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</si>
  <si>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</si>
  <si>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</si>
  <si>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</si>
  <si>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</si>
  <si>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</si>
  <si>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</si>
  <si>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</si>
  <si>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</si>
  <si>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</si>
  <si>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</si>
  <si>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</si>
  <si>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</si>
  <si>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</si>
  <si>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</si>
  <si>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</si>
  <si>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</si>
  <si>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</si>
  <si>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</si>
  <si>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</si>
  <si>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</si>
  <si>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</si>
  <si>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</si>
  <si>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</si>
  <si>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</si>
  <si>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</si>
  <si>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</si>
  <si>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</si>
  <si>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</si>
  <si>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</si>
  <si>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</si>
  <si>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</si>
  <si>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</si>
  <si>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</si>
  <si>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</si>
  <si>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</si>
  <si>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</si>
  <si>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</si>
  <si>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</si>
  <si>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</si>
  <si>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</si>
  <si>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</si>
  <si>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</si>
  <si>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</si>
  <si>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</si>
  <si>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</si>
  <si>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</si>
  <si>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</si>
  <si>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</si>
  <si>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</si>
  <si>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</si>
  <si>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</si>
  <si>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</si>
  <si>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</si>
  <si>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</si>
  <si>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</si>
  <si>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</si>
  <si>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</si>
  <si>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</si>
  <si>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</si>
  <si>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</si>
  <si>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</si>
  <si>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</si>
  <si>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</si>
  <si>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</si>
  <si>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</si>
  <si>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</si>
  <si>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</si>
  <si>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</si>
  <si>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</si>
  <si>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</si>
  <si>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</si>
  <si>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</si>
  <si>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</si>
  <si>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</si>
  <si>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</si>
  <si>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</si>
  <si>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</si>
  <si>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</si>
  <si>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</si>
  <si>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</si>
  <si>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</si>
  <si>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</si>
  <si>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</si>
  <si>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</si>
  <si>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</si>
  <si>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</si>
  <si>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</si>
  <si>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</si>
  <si>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</si>
  <si>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</si>
  <si>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</si>
  <si>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</si>
  <si>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</si>
  <si>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</si>
  <si>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</si>
  <si>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</si>
  <si>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</si>
  <si>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</si>
  <si>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</si>
  <si>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</si>
  <si>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</si>
  <si>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</si>
  <si>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</si>
  <si>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</si>
  <si>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</si>
  <si>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</si>
  <si>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</si>
  <si>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</si>
  <si>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</si>
  <si>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</si>
  <si>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</si>
  <si>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</si>
  <si>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</si>
  <si>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</si>
  <si>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</si>
  <si>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</si>
  <si>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</si>
  <si>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</si>
  <si>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</si>
  <si>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</si>
  <si>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</si>
  <si>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</si>
  <si>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</si>
  <si>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</si>
  <si>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</si>
  <si>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</si>
  <si>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</si>
  <si>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</si>
  <si>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</si>
  <si>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</si>
  <si>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</si>
  <si>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</si>
  <si>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</si>
  <si>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</si>
  <si>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</si>
  <si>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</si>
  <si>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</si>
  <si>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</si>
  <si>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</si>
  <si>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</si>
  <si>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</si>
  <si>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</si>
  <si>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</si>
  <si>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</si>
  <si>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</si>
  <si>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</si>
  <si>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</si>
  <si>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</si>
  <si>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</si>
  <si>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</si>
  <si>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</si>
  <si>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</si>
  <si>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</si>
  <si>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</si>
  <si>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</si>
  <si>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</si>
  <si>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</si>
  <si>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</si>
  <si>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</si>
  <si>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</si>
  <si>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</si>
  <si>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</si>
  <si>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</si>
  <si>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</si>
  <si>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</si>
  <si>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</si>
  <si>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</si>
  <si>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</si>
  <si>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</si>
  <si>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</si>
  <si>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</si>
  <si>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</si>
  <si>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</si>
  <si>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</si>
  <si>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</si>
  <si>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</si>
  <si>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</si>
  <si>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</si>
  <si>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</si>
  <si>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</si>
  <si>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</si>
  <si>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</si>
  <si>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</si>
  <si>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</si>
  <si>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</si>
  <si>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</si>
  <si>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</si>
  <si>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</si>
  <si>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</si>
  <si>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</si>
  <si>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</si>
  <si>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</si>
  <si>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</si>
  <si>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</si>
  <si>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</si>
  <si>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</si>
  <si>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</si>
  <si>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</si>
  <si>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</si>
  <si>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</si>
  <si>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</si>
  <si>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</si>
  <si>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</si>
  <si>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</si>
  <si>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</si>
  <si>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</si>
  <si>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</si>
  <si>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</si>
  <si>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</si>
  <si>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</si>
  <si>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</si>
  <si>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</si>
  <si>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</si>
  <si>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</si>
  <si>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</si>
  <si>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</si>
  <si>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</si>
  <si>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</si>
  <si>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</si>
  <si>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</si>
  <si>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</si>
  <si>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</si>
  <si>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</si>
  <si>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</si>
  <si>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</si>
  <si>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</si>
  <si>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</si>
  <si>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</si>
  <si>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</si>
  <si>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</si>
  <si>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</si>
  <si>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</si>
  <si>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</si>
  <si>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</si>
  <si>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</si>
  <si>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</si>
  <si>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</si>
  <si>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</si>
  <si>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</si>
  <si>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</si>
  <si>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</si>
  <si>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</si>
  <si>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</si>
  <si>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</si>
  <si>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</si>
  <si>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</si>
  <si>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</si>
  <si>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</si>
  <si>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</si>
  <si>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</si>
  <si>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</si>
  <si>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</si>
  <si>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</si>
  <si>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</si>
  <si>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</si>
  <si>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</si>
  <si>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</si>
  <si>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</si>
  <si>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</si>
  <si>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</si>
  <si>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</si>
  <si>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</si>
  <si>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</si>
  <si>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</si>
  <si>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</si>
  <si>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</si>
  <si>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</si>
  <si>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</si>
  <si>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</si>
  <si>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</si>
  <si>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</si>
  <si>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</si>
  <si>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</si>
  <si>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</si>
  <si>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</si>
  <si>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</si>
  <si>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</si>
  <si>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</si>
  <si>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</si>
  <si>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</si>
  <si>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</si>
  <si>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</si>
  <si>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</si>
  <si>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</si>
  <si>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</si>
  <si>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</si>
  <si>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</si>
  <si>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</si>
  <si>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</si>
  <si>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</si>
  <si>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</si>
  <si>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</si>
  <si>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</si>
  <si>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</si>
  <si>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</si>
  <si>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</si>
  <si>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</si>
  <si>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</si>
  <si>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</si>
  <si>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</si>
  <si>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</si>
  <si>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</si>
  <si>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</si>
  <si>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</si>
  <si>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</si>
  <si>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</si>
  <si>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</si>
  <si>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</si>
  <si>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</si>
  <si>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</si>
  <si>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</si>
  <si>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</si>
  <si>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</si>
  <si>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</si>
  <si>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</si>
  <si>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</si>
  <si>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</si>
  <si>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</si>
  <si>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</si>
  <si>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</si>
  <si>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</si>
  <si>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</si>
  <si>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</si>
  <si>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</si>
  <si>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</si>
  <si>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</si>
  <si>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</si>
  <si>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</si>
  <si>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</si>
  <si>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</si>
  <si>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</si>
  <si>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</si>
  <si>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</si>
  <si>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</si>
  <si>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</si>
  <si>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</si>
  <si>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</si>
  <si>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</si>
  <si>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</si>
  <si>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</si>
  <si>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</si>
  <si>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</si>
  <si>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</si>
  <si>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</si>
  <si>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</si>
  <si>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</si>
  <si>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</si>
  <si>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</si>
  <si>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</si>
  <si>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</si>
  <si>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</si>
  <si>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</si>
  <si>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</si>
  <si>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</si>
  <si>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</si>
  <si>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</si>
  <si>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</si>
  <si>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</si>
  <si>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</si>
  <si>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</si>
  <si>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</si>
  <si>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</si>
  <si>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</si>
  <si>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</si>
  <si>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</si>
  <si>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</si>
  <si>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</si>
  <si>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</si>
  <si>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</si>
  <si>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</si>
  <si>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</si>
  <si>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</si>
  <si>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</si>
  <si>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</si>
  <si>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</si>
  <si>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</si>
  <si>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</si>
  <si>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</si>
  <si>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</si>
  <si>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</si>
  <si>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</si>
  <si>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</si>
  <si>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</si>
  <si>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</si>
  <si>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</si>
  <si>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</si>
  <si>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</si>
  <si>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</si>
  <si>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</si>
  <si>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</si>
  <si>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</si>
  <si>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</si>
  <si>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</si>
  <si>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</si>
  <si>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</si>
  <si>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</si>
  <si>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</si>
  <si>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</si>
  <si>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</si>
  <si>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</si>
  <si>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</si>
  <si>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</si>
  <si>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</si>
  <si>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</si>
  <si>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</si>
  <si>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</si>
  <si>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</si>
  <si>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</si>
  <si>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</si>
  <si>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</si>
  <si>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</si>
  <si>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</si>
  <si>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</si>
  <si>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</si>
  <si>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</si>
  <si>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</si>
  <si>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</si>
  <si>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</si>
  <si>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</si>
  <si>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</si>
  <si>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</si>
  <si>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</si>
  <si>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</si>
  <si>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</si>
  <si>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</si>
  <si>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</si>
  <si>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</si>
  <si>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</si>
  <si>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</si>
  <si>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</si>
  <si>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</si>
  <si>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</si>
  <si>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</si>
  <si>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</si>
  <si>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</si>
  <si>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</si>
  <si>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</si>
  <si>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</si>
  <si>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</si>
  <si>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</si>
  <si>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</si>
  <si>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</si>
  <si>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</si>
  <si>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</si>
  <si>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</si>
  <si>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</si>
  <si>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</si>
  <si>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</si>
  <si>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</si>
  <si>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</si>
  <si>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</si>
  <si>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</si>
  <si>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</si>
  <si>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</si>
  <si>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</si>
  <si>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</si>
  <si>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</si>
  <si>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</si>
  <si>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</si>
  <si>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</si>
  <si>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</si>
  <si>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</si>
  <si>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</si>
  <si>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</si>
  <si>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</si>
  <si>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</si>
  <si>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</si>
  <si>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</si>
  <si>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</si>
  <si>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</si>
  <si>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</si>
  <si>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</si>
  <si>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</si>
  <si>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</si>
  <si>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</si>
  <si>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</si>
  <si>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</si>
  <si>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</si>
  <si>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</si>
  <si>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</si>
  <si>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</si>
  <si>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</si>
  <si>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</si>
  <si>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</si>
  <si>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</si>
  <si>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</si>
  <si>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</si>
  <si>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</si>
  <si>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</si>
  <si>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</si>
  <si>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</si>
  <si>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</si>
  <si>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</si>
  <si>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</si>
  <si>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</si>
  <si>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</si>
  <si>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</si>
  <si>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</si>
  <si>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</si>
  <si>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</si>
  <si>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</si>
  <si>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</si>
  <si>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</si>
  <si>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</si>
  <si>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</si>
  <si>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</si>
  <si>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</si>
  <si>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</si>
  <si>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</si>
  <si>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</si>
  <si>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</si>
  <si>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</si>
  <si>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</si>
  <si>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</si>
  <si>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</si>
  <si>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</si>
  <si>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</si>
  <si>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</si>
  <si>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</si>
  <si>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</si>
  <si>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</si>
  <si>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</si>
  <si>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</si>
  <si>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</si>
  <si>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</si>
  <si>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</si>
  <si>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</si>
  <si>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</si>
  <si>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</si>
  <si>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</si>
  <si>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</si>
  <si>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</si>
  <si>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</si>
  <si>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</si>
  <si>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</si>
  <si>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</si>
  <si>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</si>
  <si>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</si>
  <si>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</si>
  <si>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</si>
  <si>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</si>
  <si>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</si>
  <si>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</si>
  <si>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</si>
  <si>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</si>
  <si>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</si>
  <si>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</si>
  <si>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</si>
  <si>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</si>
  <si>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</si>
  <si>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</si>
  <si>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</si>
  <si>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</si>
  <si>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</si>
  <si>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</si>
  <si>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</si>
  <si>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</si>
  <si>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</si>
  <si>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</si>
  <si>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</si>
  <si>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</si>
  <si>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</si>
  <si>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</si>
  <si>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</si>
  <si>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</si>
  <si>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</si>
  <si>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</si>
  <si>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</si>
  <si>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</si>
  <si>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</si>
  <si>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</si>
  <si>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</si>
  <si>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</si>
  <si>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</si>
  <si>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</si>
  <si>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</si>
  <si>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</si>
  <si>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</si>
  <si>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</si>
  <si>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</si>
  <si>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</si>
  <si>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</si>
  <si>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</si>
  <si>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</si>
  <si>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</si>
  <si>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</si>
  <si>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</si>
  <si>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</si>
  <si>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</si>
  <si>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</si>
  <si>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</si>
  <si>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</si>
  <si>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</si>
  <si>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</si>
  <si>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</si>
  <si>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</si>
  <si>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</si>
  <si>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</si>
  <si>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</si>
  <si>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</si>
  <si>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</si>
  <si>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</si>
  <si>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</si>
  <si>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</si>
  <si>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</si>
  <si>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</si>
  <si>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</si>
  <si>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</si>
  <si>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</si>
  <si>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</si>
  <si>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</si>
  <si>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</si>
  <si>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</si>
  <si>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</si>
  <si>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</si>
  <si>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</si>
  <si>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</si>
  <si>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</si>
  <si>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</si>
  <si>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</si>
  <si>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</si>
  <si>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</si>
  <si>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</si>
  <si>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</si>
  <si>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</si>
  <si>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</si>
  <si>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</si>
  <si>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</si>
  <si>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</si>
  <si>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</si>
  <si>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</si>
  <si>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</si>
  <si>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</si>
  <si>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</si>
  <si>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</si>
  <si>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</si>
  <si>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</si>
  <si>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</si>
  <si>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</si>
  <si>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</si>
  <si>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</si>
  <si>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</si>
  <si>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</si>
  <si>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</si>
  <si>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</si>
  <si>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</si>
  <si>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</si>
  <si>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</si>
  <si>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</si>
  <si>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</si>
  <si>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</si>
  <si>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</si>
  <si>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</si>
  <si>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</si>
  <si>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</si>
  <si>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</si>
  <si>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</si>
  <si>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</si>
  <si>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</si>
  <si>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</si>
  <si>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</si>
  <si>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</si>
  <si>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</si>
  <si>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</si>
  <si>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</si>
  <si>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</si>
  <si>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</si>
  <si>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</si>
  <si>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</si>
  <si>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</si>
  <si>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</si>
  <si>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</si>
  <si>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</si>
  <si>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</si>
  <si>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</si>
  <si>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</si>
  <si>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</si>
  <si>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</si>
  <si>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</si>
  <si>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</si>
  <si>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</si>
  <si>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</si>
  <si>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</si>
  <si>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</si>
  <si>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</si>
  <si>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</si>
  <si>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</si>
  <si>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</si>
  <si>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</si>
  <si>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</si>
  <si>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</si>
  <si>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</si>
  <si>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</si>
  <si>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</si>
  <si>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</si>
  <si>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</si>
  <si>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</si>
  <si>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</si>
  <si>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</si>
  <si>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</si>
  <si>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</si>
  <si>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</si>
  <si>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</si>
  <si>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</si>
  <si>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</si>
  <si>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</si>
  <si>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</si>
  <si>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</si>
  <si>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</si>
  <si>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</si>
  <si>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</si>
  <si>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</si>
  <si>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</si>
  <si>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</si>
  <si>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</si>
  <si>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</si>
  <si>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</si>
  <si>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</si>
  <si>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</si>
  <si>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</si>
  <si>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</si>
  <si>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</si>
  <si>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</si>
  <si>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</si>
  <si>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</si>
  <si>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</si>
  <si>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</si>
  <si>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</si>
  <si>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</si>
  <si>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</si>
  <si>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</si>
  <si>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</si>
  <si>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</si>
  <si>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</si>
  <si>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</si>
  <si>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</si>
  <si>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</si>
  <si>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</si>
  <si>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</si>
  <si>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</si>
  <si>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</si>
  <si>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</si>
  <si>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</si>
  <si>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</si>
  <si>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</si>
  <si>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</si>
  <si>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</si>
  <si>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</si>
  <si>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</si>
  <si>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</si>
  <si>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</si>
  <si>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</si>
  <si>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</si>
  <si>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</si>
  <si>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</si>
  <si>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</si>
  <si>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</si>
  <si>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</si>
  <si>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</si>
  <si>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</si>
  <si>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</si>
  <si>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</si>
  <si>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</si>
  <si>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</si>
  <si>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</si>
  <si>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</si>
  <si>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</si>
  <si>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</si>
  <si>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</si>
  <si>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</si>
  <si>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</si>
  <si>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</si>
  <si>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</si>
  <si>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</si>
  <si>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</si>
  <si>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</si>
  <si>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</si>
  <si>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</si>
  <si>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</si>
  <si>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</si>
  <si>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</si>
  <si>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</si>
  <si>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</si>
  <si>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</si>
  <si>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</si>
  <si>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</si>
  <si>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</si>
  <si>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</si>
  <si>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</si>
  <si>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</si>
  <si>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</si>
  <si>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</si>
  <si>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</si>
  <si>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</si>
  <si>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</si>
  <si>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</si>
  <si>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</si>
  <si>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</si>
  <si>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</si>
  <si>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</si>
  <si>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</si>
  <si>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</si>
  <si>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</si>
  <si>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</si>
  <si>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</si>
  <si>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</si>
  <si>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</si>
  <si>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</si>
  <si>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</si>
  <si>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</si>
  <si>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</si>
  <si>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</si>
  <si>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</si>
  <si>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</si>
  <si>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</si>
  <si>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</si>
  <si>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</si>
  <si>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</si>
  <si>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</si>
  <si>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</si>
  <si>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</si>
  <si>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</si>
  <si>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</si>
  <si>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</si>
  <si>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</si>
  <si>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</si>
  <si>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</si>
  <si>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</si>
  <si>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</si>
  <si>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</si>
  <si>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</si>
  <si>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</si>
  <si>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</si>
  <si>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</si>
  <si>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</si>
  <si>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</si>
  <si>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</si>
  <si>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</si>
  <si>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</si>
  <si>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</si>
  <si>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</si>
  <si>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</si>
  <si>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</si>
  <si>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</si>
  <si>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</si>
  <si>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</si>
  <si>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</si>
  <si>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</si>
  <si>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</si>
  <si>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</si>
  <si>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</si>
  <si>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</si>
  <si>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</si>
  <si>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</si>
  <si>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</si>
  <si>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</si>
  <si>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</si>
  <si>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</si>
  <si>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</si>
  <si>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</si>
  <si>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</si>
  <si>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</si>
  <si>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</si>
  <si>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</si>
  <si>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</si>
  <si>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</si>
  <si>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</si>
  <si>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</si>
  <si>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</si>
  <si>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</si>
  <si>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</si>
  <si>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</si>
  <si>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</si>
  <si>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</si>
  <si>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</si>
  <si>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</si>
  <si>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</si>
  <si>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</si>
  <si>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</si>
  <si>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</si>
  <si>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</si>
  <si>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</si>
  <si>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</si>
  <si>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</si>
  <si>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</si>
  <si>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</si>
  <si>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</si>
  <si>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</si>
  <si>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</si>
  <si>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</si>
  <si>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</si>
  <si>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</si>
  <si>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</si>
  <si>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</si>
  <si>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</si>
  <si>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</si>
  <si>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</si>
  <si>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</si>
  <si>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</si>
  <si>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</si>
  <si>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</si>
  <si>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</si>
  <si>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</si>
  <si>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</si>
  <si>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</si>
  <si>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</si>
  <si>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</si>
  <si>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</si>
  <si>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</si>
  <si>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</si>
  <si>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</si>
  <si>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</si>
  <si>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</si>
  <si>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</si>
  <si>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</si>
  <si>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</si>
  <si>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</si>
  <si>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</si>
  <si>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</si>
  <si>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</si>
  <si>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</si>
  <si>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</si>
  <si>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</si>
  <si>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</si>
  <si>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</si>
  <si>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</si>
  <si>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</si>
  <si>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</si>
  <si>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</si>
  <si>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</si>
  <si>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</si>
  <si>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</si>
  <si>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</si>
  <si>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</si>
  <si>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</si>
  <si>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</si>
  <si>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</si>
  <si>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</si>
  <si>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</si>
  <si>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</si>
  <si>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</si>
  <si>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</si>
  <si>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</si>
  <si>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</si>
  <si>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</si>
  <si>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</si>
  <si>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</si>
  <si>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</si>
  <si>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</si>
  <si>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</si>
  <si>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</si>
  <si>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</si>
  <si>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</si>
  <si>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</si>
  <si>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</si>
  <si>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</si>
  <si>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</si>
  <si>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</si>
  <si>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</si>
  <si>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</si>
  <si>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</si>
  <si>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</si>
  <si>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</si>
  <si>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</si>
  <si>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</si>
  <si>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</si>
  <si>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</si>
  <si>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</si>
  <si>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</si>
  <si>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</si>
  <si>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</si>
  <si>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</si>
  <si>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</si>
  <si>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</si>
  <si>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</si>
  <si>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</si>
  <si>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</si>
  <si>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</si>
  <si>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</si>
  <si>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</si>
  <si>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</si>
  <si>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</si>
  <si>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</si>
  <si>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</si>
  <si>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</si>
  <si>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</si>
  <si>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</si>
  <si>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</si>
  <si>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</si>
  <si>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</si>
  <si>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</si>
  <si>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</si>
  <si>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</si>
  <si>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</si>
  <si>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</si>
  <si>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</si>
  <si>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</si>
  <si>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</si>
  <si>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</si>
  <si>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</si>
  <si>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</si>
  <si>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</si>
  <si>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</si>
  <si>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</si>
  <si>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</si>
  <si>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</si>
  <si>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</si>
  <si>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</si>
  <si>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</si>
  <si>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</si>
  <si>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</si>
  <si>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</si>
  <si>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</si>
  <si>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</si>
  <si>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</si>
  <si>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</si>
  <si>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</si>
  <si>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</si>
  <si>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</si>
  <si>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</si>
  <si>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</si>
  <si>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</si>
  <si>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</si>
  <si>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</si>
  <si>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</si>
  <si>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</si>
  <si>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</si>
  <si>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</si>
  <si>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</si>
  <si>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</si>
  <si>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</si>
  <si>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</si>
  <si>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</si>
  <si>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</si>
  <si>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</si>
  <si>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</si>
  <si>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</si>
  <si>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</si>
  <si>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</si>
  <si>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</si>
  <si>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</si>
  <si>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</si>
  <si>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</si>
  <si>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</si>
  <si>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</si>
  <si>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</si>
  <si>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</si>
  <si>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</si>
  <si>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</si>
  <si>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</si>
  <si>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</si>
  <si>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</si>
  <si>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</si>
  <si>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</si>
  <si>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</si>
  <si>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</si>
  <si>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</si>
  <si>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</si>
  <si>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</si>
  <si>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</si>
  <si>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</si>
  <si>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</si>
  <si>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</si>
  <si>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</si>
  <si>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</si>
  <si>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</si>
  <si>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</si>
  <si>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</si>
  <si>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</si>
  <si>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</si>
  <si>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</si>
  <si>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</si>
  <si>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</si>
  <si>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</si>
  <si>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</si>
  <si>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</si>
  <si>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</si>
  <si>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</si>
  <si>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</si>
  <si>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</si>
  <si>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</si>
  <si>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</si>
  <si>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</si>
  <si>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</si>
  <si>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</si>
  <si>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</si>
  <si>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</si>
  <si>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</si>
  <si>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</si>
  <si>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</si>
  <si>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</si>
  <si>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</si>
  <si>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</si>
  <si>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</si>
  <si>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</si>
  <si>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</si>
  <si>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</si>
  <si>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</si>
  <si>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</si>
  <si>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</si>
  <si>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</si>
  <si>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</si>
  <si>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</si>
  <si>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</si>
  <si>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</si>
  <si>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</si>
  <si>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</si>
  <si>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</si>
  <si>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</si>
  <si>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</si>
  <si>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</si>
  <si>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</si>
  <si>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</si>
  <si>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</si>
  <si>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</si>
  <si>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</si>
  <si>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</si>
  <si>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</si>
  <si>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</si>
  <si>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</si>
  <si>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</si>
  <si>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</si>
  <si>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</si>
  <si>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</si>
  <si>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</si>
  <si>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</si>
  <si>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</si>
  <si>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</si>
  <si>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</si>
  <si>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</si>
  <si>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</si>
  <si>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</si>
  <si>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</si>
  <si>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</si>
  <si>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</si>
  <si>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</si>
  <si>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</si>
  <si>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</si>
  <si>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</si>
  <si>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</si>
  <si>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</si>
  <si>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</si>
  <si>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</si>
  <si>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</si>
  <si>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</si>
  <si>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</si>
  <si>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</si>
  <si>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</si>
  <si>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</si>
  <si>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</si>
  <si>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</si>
  <si>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</si>
  <si>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</si>
  <si>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</si>
  <si>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</si>
  <si>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</si>
  <si>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</si>
  <si>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</si>
  <si>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</si>
  <si>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</si>
  <si>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</si>
  <si>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</si>
  <si>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</si>
  <si>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</si>
  <si>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</si>
  <si>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</si>
  <si>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</si>
  <si>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</si>
  <si>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</si>
  <si>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</si>
  <si>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</si>
  <si>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</si>
  <si>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</si>
  <si>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</si>
  <si>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</si>
  <si>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</si>
  <si>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</si>
  <si>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</si>
  <si>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</si>
  <si>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</si>
  <si>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</si>
  <si>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</si>
  <si>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</si>
  <si>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</si>
  <si>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</si>
  <si>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</si>
  <si>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</si>
  <si>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</si>
  <si>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</si>
  <si>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</si>
  <si>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</si>
  <si>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</si>
  <si>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</si>
  <si>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</si>
  <si>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</si>
  <si>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</si>
  <si>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</si>
  <si>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</si>
  <si>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</si>
  <si>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</si>
  <si>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</si>
  <si>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</si>
  <si>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</si>
  <si>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</si>
  <si>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</si>
  <si>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</si>
  <si>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</si>
  <si>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</si>
  <si>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</si>
  <si>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</si>
  <si>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</si>
  <si>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</si>
  <si>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</si>
  <si>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</si>
  <si>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</si>
  <si>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</si>
  <si>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</si>
  <si>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</si>
  <si>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</si>
  <si>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</si>
  <si>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</si>
  <si>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</si>
  <si>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</si>
  <si>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</si>
  <si>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</si>
  <si>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</si>
  <si>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</si>
  <si>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</si>
  <si>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</si>
  <si>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</si>
  <si>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</si>
  <si>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</si>
  <si>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</si>
  <si>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</si>
  <si>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</si>
  <si>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</si>
  <si>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</si>
  <si>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</si>
  <si>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</si>
  <si>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</si>
  <si>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</si>
  <si>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</si>
  <si>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</si>
  <si>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</si>
  <si>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</si>
  <si>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</si>
  <si>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</si>
  <si>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</si>
  <si>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</si>
  <si>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</si>
  <si>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</si>
  <si>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</si>
  <si>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</si>
  <si>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</si>
  <si>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</si>
  <si>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</si>
  <si>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</si>
  <si>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</si>
  <si>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</si>
  <si>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</si>
  <si>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</si>
  <si>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</si>
  <si>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</si>
  <si>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</si>
  <si>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</si>
  <si>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</si>
  <si>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</si>
  <si>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</si>
  <si>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</si>
  <si>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</si>
  <si>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</si>
  <si>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</si>
  <si>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</si>
  <si>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</si>
  <si>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</si>
  <si>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</si>
  <si>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</si>
  <si>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</si>
  <si>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</si>
  <si>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</si>
  <si>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</si>
  <si>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</si>
  <si>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</si>
  <si>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</si>
  <si>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</si>
  <si>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</si>
  <si>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</si>
  <si>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</si>
  <si>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</si>
  <si>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</si>
  <si>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</si>
  <si>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</si>
  <si>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</si>
  <si>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</si>
  <si>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</si>
  <si>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</si>
  <si>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</si>
  <si>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</si>
  <si>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</si>
  <si>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</si>
  <si>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</si>
  <si>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</si>
  <si>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</si>
  <si>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</si>
  <si>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</si>
  <si>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</si>
  <si>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</si>
  <si>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</si>
  <si>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</si>
  <si>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</si>
  <si>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</si>
  <si>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</si>
  <si>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</si>
  <si>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</si>
  <si>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</si>
  <si>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</si>
  <si>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</si>
  <si>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</si>
  <si>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</si>
  <si>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</si>
  <si>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</si>
  <si>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</si>
  <si>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</si>
  <si>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</si>
  <si>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</si>
  <si>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</si>
  <si>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</si>
  <si>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</si>
  <si>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</si>
  <si>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</si>
  <si>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</si>
  <si>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</si>
  <si>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</si>
  <si>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</si>
  <si>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</si>
  <si>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</si>
  <si>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</si>
  <si>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</si>
  <si>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</si>
  <si>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</si>
  <si>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</si>
  <si>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</si>
  <si>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</si>
  <si>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</si>
  <si>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</si>
  <si>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</si>
  <si>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</si>
  <si>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</si>
  <si>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</si>
  <si>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</si>
  <si>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</si>
  <si>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</si>
  <si>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</si>
  <si>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</si>
  <si>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</si>
  <si>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</si>
  <si>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</si>
  <si>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</si>
  <si>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</si>
  <si>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</si>
  <si>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</si>
  <si>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</si>
  <si>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</si>
  <si>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</si>
  <si>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</si>
  <si>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</si>
  <si>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</si>
  <si>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</si>
  <si>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</si>
  <si>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</si>
  <si>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</si>
  <si>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</si>
  <si>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</si>
  <si>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</si>
  <si>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</si>
  <si>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</si>
  <si>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</si>
  <si>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</si>
  <si>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</si>
  <si>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</si>
  <si>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</si>
  <si>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</si>
  <si>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</si>
  <si>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</si>
  <si>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</si>
  <si>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</si>
  <si>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</si>
  <si>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</si>
  <si>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</si>
  <si>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</si>
  <si>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</si>
  <si>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</si>
  <si>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</si>
  <si>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</si>
  <si>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</si>
  <si>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</si>
  <si>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</si>
  <si>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</si>
  <si>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</si>
  <si>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</si>
  <si>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</si>
  <si>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</si>
  <si>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</si>
  <si>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</si>
  <si>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</si>
  <si>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</si>
  <si>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</si>
  <si>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</si>
  <si>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</si>
  <si>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</si>
  <si>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</si>
  <si>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</si>
  <si>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</si>
  <si>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</si>
  <si>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</si>
  <si>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</si>
  <si>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</si>
  <si>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</si>
  <si>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</si>
  <si>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</si>
  <si>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</si>
  <si>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</si>
  <si>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</si>
  <si>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</si>
  <si>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</si>
  <si>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</si>
  <si>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</si>
  <si>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</si>
  <si>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</si>
  <si>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</si>
  <si>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</si>
  <si>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</si>
  <si>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</si>
  <si>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</si>
  <si>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</si>
  <si>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</si>
  <si>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</si>
  <si>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</si>
  <si>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</si>
  <si>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</si>
  <si>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</si>
  <si>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</si>
  <si>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</si>
  <si>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</si>
  <si>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</si>
  <si>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</si>
  <si>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</si>
  <si>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</si>
  <si>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</si>
  <si>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</si>
  <si>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</si>
  <si>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</si>
  <si>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</si>
  <si>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</si>
  <si>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</si>
  <si>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</si>
  <si>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</si>
  <si>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</si>
  <si>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</si>
  <si>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</si>
  <si>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</si>
  <si>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</si>
  <si>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</si>
  <si>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</si>
  <si>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</si>
  <si>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</si>
  <si>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</si>
  <si>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</si>
  <si>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</si>
  <si>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</si>
  <si>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</si>
  <si>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</si>
  <si>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</si>
  <si>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</si>
  <si>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</si>
  <si>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</si>
  <si>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</si>
  <si>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</si>
  <si>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</si>
  <si>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</si>
  <si>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</si>
  <si>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</si>
  <si>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</si>
  <si>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</si>
  <si>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</si>
  <si>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</si>
  <si>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</si>
  <si>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</si>
  <si>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</si>
  <si>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</si>
  <si>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</si>
  <si>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</si>
  <si>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</si>
  <si>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</si>
  <si>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</si>
  <si>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</si>
  <si>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</si>
  <si>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</si>
  <si>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</si>
  <si>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</si>
  <si>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</si>
  <si>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</si>
  <si>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</si>
  <si>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</si>
  <si>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</si>
  <si>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</si>
  <si>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</si>
  <si>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</si>
  <si>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</si>
  <si>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</si>
  <si>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</si>
  <si>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</si>
  <si>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</si>
  <si>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</si>
  <si>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</si>
  <si>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</si>
  <si>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</si>
  <si>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</si>
  <si>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</si>
  <si>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</si>
  <si>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</si>
  <si>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</si>
  <si>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</si>
  <si>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</si>
  <si>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</si>
  <si>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</si>
  <si>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</si>
  <si>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</si>
  <si>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</si>
  <si>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</si>
  <si>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</si>
  <si>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</si>
  <si>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</si>
  <si>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</si>
  <si>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</si>
  <si>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</si>
  <si>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</si>
  <si>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</si>
  <si>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</si>
  <si>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</si>
  <si>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</si>
  <si>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</si>
  <si>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</si>
  <si>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</si>
  <si>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</si>
  <si>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</si>
  <si>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</si>
  <si>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</si>
  <si>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</si>
  <si>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</si>
  <si>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</si>
  <si>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</si>
  <si>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</si>
  <si>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</si>
  <si>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</si>
  <si>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</si>
  <si>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</si>
  <si>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</si>
  <si>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</si>
  <si>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</si>
  <si>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</si>
  <si>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</si>
  <si>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</si>
  <si>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</si>
  <si>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</si>
  <si>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</si>
  <si>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</si>
  <si>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</si>
  <si>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</si>
  <si>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</si>
  <si>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</si>
  <si>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</si>
  <si>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</si>
  <si>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</si>
  <si>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</si>
  <si>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</si>
  <si>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</si>
  <si>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</si>
  <si>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</si>
  <si>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</si>
  <si>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</si>
  <si>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</si>
  <si>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</si>
  <si>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</si>
  <si>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</si>
  <si>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</si>
  <si>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</si>
  <si>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</si>
  <si>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</si>
  <si>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</si>
  <si>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</si>
  <si>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</si>
  <si>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</si>
  <si>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</si>
  <si>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</si>
  <si>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</si>
  <si>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</si>
  <si>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</si>
  <si>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</si>
  <si>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</si>
  <si>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</si>
  <si>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</si>
  <si>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</si>
  <si>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</si>
  <si>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</si>
  <si>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</si>
  <si>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</si>
  <si>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</si>
  <si>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</si>
  <si>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</si>
  <si>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</si>
  <si>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</si>
  <si>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</si>
  <si>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</si>
  <si>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</si>
  <si>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</si>
  <si>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</si>
  <si>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</si>
  <si>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</si>
  <si>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</si>
  <si>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</si>
  <si>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</si>
  <si>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</si>
  <si>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</si>
  <si>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</si>
  <si>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</si>
  <si>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</si>
  <si>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</si>
  <si>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</si>
  <si>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</si>
  <si>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</si>
  <si>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</si>
  <si>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</si>
  <si>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</si>
  <si>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</si>
  <si>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</si>
  <si>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</si>
  <si>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</si>
  <si>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</si>
  <si>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</si>
  <si>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</si>
  <si>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</si>
  <si>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</si>
  <si>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</si>
  <si>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</si>
  <si>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</si>
  <si>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</si>
  <si>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</si>
  <si>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</si>
  <si>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</si>
  <si>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</si>
  <si>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</si>
  <si>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</si>
  <si>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</si>
  <si>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</si>
  <si>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</si>
  <si>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</si>
  <si>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</si>
  <si>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</si>
  <si>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</si>
  <si>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</si>
  <si>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</si>
  <si>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</si>
  <si>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</si>
  <si>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</si>
  <si>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</si>
  <si>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</si>
  <si>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</si>
  <si>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</si>
  <si>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</si>
  <si>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</si>
  <si>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</si>
  <si>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</si>
  <si>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</si>
  <si>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</si>
  <si>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</si>
  <si>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</si>
  <si>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</si>
  <si>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</si>
  <si>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</si>
  <si>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</si>
  <si>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</si>
  <si>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</si>
  <si>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</si>
  <si>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</si>
  <si>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</si>
  <si>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</si>
  <si>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</si>
  <si>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</si>
  <si>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</si>
  <si>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</si>
  <si>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</si>
  <si>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</si>
  <si>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</si>
  <si>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</si>
  <si>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</si>
  <si>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</si>
  <si>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</si>
  <si>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</si>
  <si>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</si>
  <si>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</si>
  <si>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</si>
  <si>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</si>
  <si>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</si>
  <si>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</si>
  <si>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</si>
  <si>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</si>
  <si>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</si>
  <si>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</si>
  <si>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</si>
  <si>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</si>
  <si>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</si>
  <si>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</si>
  <si>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</si>
  <si>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</si>
  <si>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</si>
  <si>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</si>
  <si>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</si>
  <si>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</si>
  <si>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</si>
  <si>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</si>
  <si>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</si>
  <si>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</si>
  <si>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</si>
  <si>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</si>
  <si>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</si>
  <si>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</si>
  <si>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</si>
  <si>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</si>
  <si>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</si>
  <si>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</si>
  <si>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</si>
  <si>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</si>
  <si>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</si>
  <si>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</si>
  <si>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</si>
  <si>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</si>
  <si>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</si>
  <si>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</si>
  <si>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</si>
  <si>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</si>
  <si>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</si>
  <si>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</si>
  <si>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</si>
  <si>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</si>
  <si>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</si>
  <si>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</si>
  <si>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</si>
  <si>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</si>
  <si>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</si>
  <si>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</si>
  <si>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</si>
  <si>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</si>
  <si>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</si>
  <si>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</si>
  <si>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</si>
  <si>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</si>
  <si>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</si>
  <si>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</si>
  <si>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</si>
  <si>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</si>
  <si>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</si>
  <si>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</si>
  <si>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</si>
  <si>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</si>
  <si>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</si>
  <si>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</si>
  <si>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</si>
  <si>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</si>
  <si>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</si>
  <si>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</si>
  <si>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</si>
  <si>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</si>
  <si>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</si>
  <si>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</si>
  <si>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</si>
  <si>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</si>
  <si>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</si>
  <si>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</si>
  <si>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</si>
  <si>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</si>
  <si>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</si>
  <si>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</si>
  <si>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</si>
  <si>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</si>
  <si>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</si>
  <si>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</si>
  <si>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</si>
  <si>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</si>
  <si>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</si>
  <si>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</si>
  <si>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</si>
  <si>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</si>
  <si>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</si>
  <si>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</si>
  <si>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</si>
  <si>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</si>
  <si>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</si>
  <si>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</si>
  <si>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</si>
  <si>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</si>
  <si>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</si>
  <si>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</si>
  <si>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</si>
  <si>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</si>
  <si>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</si>
  <si>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</si>
  <si>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</si>
  <si>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</si>
  <si>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</si>
  <si>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</si>
  <si>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</si>
  <si>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</si>
  <si>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</si>
  <si>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</si>
  <si>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</si>
  <si>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</si>
  <si>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</si>
  <si>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</si>
  <si>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</si>
  <si>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</si>
  <si>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</si>
  <si>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</si>
  <si>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</si>
  <si>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</si>
  <si>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</si>
  <si>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</si>
  <si>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</si>
  <si>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</si>
  <si>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</si>
  <si>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</si>
  <si>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</si>
  <si>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</si>
  <si>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</si>
  <si>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</si>
  <si>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</si>
  <si>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</si>
  <si>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</si>
  <si>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</si>
  <si>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</si>
  <si>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</si>
  <si>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</si>
  <si>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</si>
  <si>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</si>
  <si>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</si>
  <si>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</si>
  <si>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</si>
  <si>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</si>
  <si>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</si>
  <si>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</si>
  <si>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</si>
  <si>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</si>
  <si>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</si>
  <si>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</si>
  <si>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</si>
  <si>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</si>
  <si>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</si>
  <si>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</si>
  <si>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</si>
  <si>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</si>
  <si>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</si>
  <si>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</si>
  <si>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</si>
  <si>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</si>
  <si>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</si>
  <si>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</si>
  <si>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</si>
  <si>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</si>
  <si>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</si>
  <si>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</si>
  <si>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</si>
  <si>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</si>
  <si>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</si>
  <si>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</si>
  <si>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</si>
  <si>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</si>
  <si>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</si>
  <si>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</si>
  <si>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</si>
  <si>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</si>
  <si>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</si>
  <si>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</si>
  <si>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</si>
  <si>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</si>
  <si>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</si>
  <si>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</si>
  <si>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</si>
  <si>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</si>
  <si>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</si>
  <si>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</si>
  <si>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</si>
  <si>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</si>
  <si>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</si>
  <si>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</si>
  <si>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</si>
  <si>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</si>
  <si>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</si>
  <si>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</si>
  <si>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</si>
  <si>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</si>
  <si>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</si>
  <si>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</si>
  <si>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</si>
  <si>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</si>
  <si>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</si>
  <si>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</si>
  <si>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</si>
  <si>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</si>
  <si>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</si>
  <si>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</si>
  <si>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</si>
  <si>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</si>
  <si>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</si>
  <si>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</si>
  <si>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</si>
  <si>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</si>
  <si>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</si>
  <si>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</si>
  <si>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</si>
  <si>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</si>
  <si>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</si>
  <si>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</si>
  <si>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</si>
  <si>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</si>
  <si>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</si>
  <si>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</si>
  <si>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</si>
  <si>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</si>
  <si>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</si>
  <si>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</si>
  <si>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</si>
  <si>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</si>
  <si>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</si>
  <si>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</si>
  <si>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</si>
  <si>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</si>
  <si>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</si>
  <si>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</si>
  <si>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</si>
  <si>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</si>
  <si>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</si>
  <si>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</si>
  <si>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</si>
  <si>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</si>
  <si>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</si>
  <si>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</si>
  <si>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</si>
  <si>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</si>
  <si>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</si>
  <si>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</si>
  <si>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</si>
  <si>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</si>
  <si>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</si>
  <si>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</si>
  <si>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</si>
  <si>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</si>
  <si>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</si>
  <si>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</si>
  <si>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</si>
  <si>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</si>
  <si>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</si>
  <si>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</si>
  <si>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</si>
  <si>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</si>
  <si>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</si>
  <si>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</si>
  <si>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</si>
  <si>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</si>
  <si>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</si>
  <si>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</si>
  <si>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</si>
  <si>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</si>
  <si>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</si>
  <si>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</si>
  <si>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</si>
  <si>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</si>
  <si>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</si>
  <si>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</si>
  <si>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</si>
  <si>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</si>
  <si>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</si>
  <si>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</si>
  <si>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</si>
  <si>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</si>
  <si>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</si>
  <si>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</si>
  <si>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</si>
  <si>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</si>
  <si>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</si>
  <si>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</si>
  <si>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</si>
  <si>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</si>
  <si>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</si>
  <si>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</si>
  <si>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</si>
  <si>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</si>
  <si>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</si>
  <si>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</si>
  <si>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</si>
  <si>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</si>
  <si>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</si>
  <si>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</si>
  <si>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</si>
  <si>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</si>
  <si>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</si>
  <si>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</si>
  <si>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</si>
  <si>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</si>
  <si>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</si>
  <si>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</si>
  <si>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</si>
  <si>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</si>
  <si>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</si>
  <si>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</si>
  <si>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</si>
  <si>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</si>
  <si>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</si>
  <si>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</si>
  <si>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</si>
  <si>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</si>
  <si>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</si>
  <si>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</si>
  <si>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</si>
  <si>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</si>
  <si>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</si>
  <si>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</si>
  <si>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</si>
  <si>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</si>
  <si>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</si>
  <si>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</si>
  <si>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</si>
  <si>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</si>
  <si>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</si>
  <si>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</si>
  <si>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</si>
  <si>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</si>
  <si>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</si>
  <si>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</si>
  <si>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</si>
  <si>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</si>
  <si>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</si>
  <si>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</si>
  <si>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</si>
  <si>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</si>
  <si>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</si>
  <si>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</si>
  <si>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</si>
  <si>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</si>
  <si>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</si>
  <si>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</si>
  <si>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</si>
  <si>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</si>
  <si>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</si>
  <si>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</si>
  <si>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</si>
  <si>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</si>
  <si>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</si>
  <si>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</si>
  <si>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</si>
  <si>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</si>
  <si>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</si>
  <si>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</si>
  <si>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</si>
  <si>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</si>
  <si>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</si>
  <si>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</si>
  <si>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</si>
  <si>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</si>
  <si>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</si>
  <si>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</si>
  <si>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</si>
  <si>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</si>
  <si>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</si>
  <si>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</si>
  <si>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</si>
  <si>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</si>
  <si>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</si>
  <si>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</si>
  <si>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</si>
  <si>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</si>
  <si>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</si>
  <si>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</si>
  <si>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</si>
  <si>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</si>
  <si>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</si>
  <si>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</si>
  <si>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</si>
  <si>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</si>
  <si>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</si>
  <si>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</si>
  <si>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</si>
  <si>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</si>
  <si>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</si>
  <si>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</si>
  <si>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</si>
  <si>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</si>
  <si>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</si>
  <si>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</si>
  <si>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</si>
  <si>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</si>
  <si>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</si>
  <si>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</si>
  <si>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</si>
  <si>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</si>
  <si>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</si>
  <si>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</si>
  <si>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</si>
  <si>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</si>
  <si>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</si>
  <si>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</si>
  <si>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</si>
  <si>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</si>
  <si>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</si>
  <si>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</si>
  <si>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</si>
  <si>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</si>
  <si>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</si>
  <si>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</si>
  <si>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</si>
  <si>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</si>
  <si>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</si>
  <si>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</si>
  <si>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</si>
  <si>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</si>
  <si>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</si>
  <si>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</si>
  <si>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</si>
  <si>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</si>
  <si>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</si>
  <si>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</si>
  <si>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</si>
  <si>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</si>
  <si>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</si>
  <si>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</si>
  <si>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</si>
  <si>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</si>
  <si>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</si>
  <si>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</si>
  <si>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</si>
  <si>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</si>
  <si>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</si>
  <si>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</si>
  <si>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</si>
  <si>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</si>
  <si>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</si>
  <si>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</si>
  <si>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</si>
  <si>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</si>
  <si>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</si>
  <si>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</si>
  <si>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</si>
  <si>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</si>
  <si>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</si>
  <si>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</si>
  <si>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</si>
  <si>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</si>
  <si>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</si>
  <si>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</si>
  <si>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</si>
  <si>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</si>
  <si>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</si>
  <si>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</si>
  <si>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</si>
  <si>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</si>
  <si>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</si>
  <si>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</si>
  <si>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</si>
  <si>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</si>
  <si>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</si>
  <si>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</si>
  <si>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</si>
  <si>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</si>
  <si>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</si>
  <si>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</si>
  <si>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</si>
  <si>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</si>
  <si>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</si>
  <si>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</si>
  <si>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</si>
  <si>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</si>
  <si>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</si>
  <si>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</si>
  <si>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</si>
  <si>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</si>
  <si>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</si>
  <si>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</si>
  <si>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</si>
  <si>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</si>
  <si>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</si>
  <si>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</si>
  <si>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</si>
  <si>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</si>
  <si>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</si>
  <si>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</si>
  <si>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</si>
  <si>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</si>
  <si>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</si>
  <si>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</si>
  <si>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</si>
  <si>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</si>
  <si>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</si>
  <si>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</si>
  <si>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</si>
  <si>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</si>
  <si>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</si>
  <si>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</si>
  <si>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</si>
  <si>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</si>
  <si>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</si>
  <si>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</si>
  <si>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</si>
  <si>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</si>
  <si>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</si>
  <si>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</si>
  <si>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</si>
  <si>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</si>
  <si>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</si>
  <si>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</si>
  <si>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</si>
  <si>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</si>
  <si>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</si>
  <si>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</si>
  <si>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</si>
  <si>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</si>
  <si>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</si>
  <si>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</si>
  <si>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</si>
  <si>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</si>
  <si>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</si>
  <si>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</si>
  <si>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</si>
  <si>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</si>
  <si>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</si>
  <si>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</si>
  <si>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</si>
  <si>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</si>
  <si>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</si>
  <si>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</si>
  <si>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</si>
  <si>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</si>
  <si>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</si>
  <si>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</si>
  <si>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</si>
  <si>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</si>
  <si>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</si>
  <si>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</si>
  <si>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</si>
  <si>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</si>
  <si>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</si>
  <si>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</si>
  <si>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</si>
  <si>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</si>
  <si>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</si>
  <si>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</si>
  <si>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</si>
  <si>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</si>
  <si>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</si>
  <si>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</si>
  <si>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</si>
  <si>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</si>
  <si>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</si>
  <si>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</si>
  <si>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</si>
  <si>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</si>
  <si>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</si>
  <si>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</si>
  <si>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</si>
  <si>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</si>
  <si>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</si>
  <si>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</si>
  <si>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</si>
  <si>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</si>
  <si>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</si>
  <si>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</si>
  <si>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</si>
  <si>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</si>
  <si>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</si>
  <si>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</si>
  <si>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</si>
  <si>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</si>
  <si>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</si>
  <si>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</si>
  <si>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</si>
  <si>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</si>
  <si>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</si>
  <si>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</si>
  <si>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</si>
  <si>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</si>
  <si>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</si>
  <si>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</si>
  <si>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</si>
  <si>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</si>
  <si>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</si>
  <si>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</si>
  <si>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</si>
  <si>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</si>
  <si>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</si>
  <si>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</si>
  <si>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</si>
  <si>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</si>
  <si>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</si>
  <si>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</si>
  <si>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</si>
  <si>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</si>
  <si>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</si>
  <si>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</si>
  <si>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</si>
  <si>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</si>
  <si>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</si>
  <si>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</si>
  <si>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</si>
  <si>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</si>
  <si>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</si>
  <si>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</si>
  <si>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</si>
  <si>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</si>
  <si>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</si>
  <si>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</si>
  <si>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</si>
  <si>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</si>
  <si>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</si>
  <si>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</si>
  <si>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</si>
  <si>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</si>
  <si>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</si>
  <si>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</si>
  <si>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</si>
  <si>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</si>
  <si>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</si>
  <si>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</si>
  <si>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</si>
  <si>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</si>
  <si>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</si>
  <si>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</si>
  <si>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</si>
  <si>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</si>
  <si>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</si>
  <si>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</si>
  <si>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</si>
  <si>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</si>
  <si>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</si>
  <si>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</si>
  <si>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</si>
  <si>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</si>
  <si>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</si>
  <si>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</si>
  <si>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</si>
  <si>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</si>
  <si>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</si>
  <si>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</si>
  <si>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</si>
  <si>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</si>
  <si>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</si>
  <si>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</si>
  <si>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</si>
  <si>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</si>
  <si>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</si>
  <si>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</si>
  <si>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</si>
  <si>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</si>
  <si>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</si>
  <si>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</si>
  <si>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</si>
  <si>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</si>
  <si>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</si>
  <si>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</si>
  <si>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</si>
  <si>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</si>
  <si>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</si>
  <si>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</si>
  <si>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</si>
  <si>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</si>
  <si>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</si>
  <si>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</si>
  <si>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</si>
  <si>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</si>
  <si>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</si>
  <si>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</si>
  <si>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</si>
  <si>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</si>
  <si>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</si>
  <si>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</si>
  <si>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</si>
  <si>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</si>
  <si>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</si>
  <si>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</si>
  <si>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</si>
  <si>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</si>
  <si>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</si>
  <si>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</si>
  <si>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</si>
  <si>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</si>
  <si>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</si>
  <si>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</si>
  <si>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</si>
  <si>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</si>
  <si>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</si>
  <si>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</si>
  <si>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</si>
  <si>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</si>
  <si>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</si>
  <si>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</si>
  <si>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</si>
  <si>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</si>
  <si>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</si>
  <si>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</si>
  <si>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</si>
  <si>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</si>
  <si>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</si>
  <si>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</si>
  <si>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</si>
  <si>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</si>
  <si>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</si>
  <si>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</si>
  <si>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</si>
  <si>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</si>
  <si>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</si>
  <si>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</si>
  <si>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</si>
  <si>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</si>
  <si>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</si>
  <si>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</si>
  <si>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</si>
  <si>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</si>
  <si>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</si>
  <si>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</si>
  <si>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</si>
  <si>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</si>
  <si>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</si>
  <si>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</si>
  <si>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</si>
  <si>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</si>
  <si>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</si>
  <si>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</si>
  <si>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</si>
  <si>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</si>
  <si>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</si>
  <si>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</si>
  <si>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</si>
  <si>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</si>
  <si>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</si>
  <si>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</si>
  <si>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</si>
  <si>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</si>
  <si>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</si>
  <si>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</si>
  <si>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</si>
  <si>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</si>
  <si>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</si>
  <si>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</si>
  <si>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</si>
  <si>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</si>
  <si>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</si>
  <si>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</si>
  <si>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</si>
  <si>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</si>
  <si>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</si>
  <si>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</si>
  <si>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</si>
  <si>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</si>
  <si>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</si>
  <si>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</si>
  <si>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</si>
  <si>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</si>
  <si>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</si>
  <si>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</si>
  <si>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</si>
  <si>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</si>
  <si>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</si>
  <si>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</si>
  <si>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</si>
  <si>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</si>
  <si>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</si>
  <si>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</si>
  <si>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</si>
  <si>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</si>
  <si>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</si>
  <si>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</si>
  <si>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</si>
  <si>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</si>
  <si>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</si>
  <si>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</si>
  <si>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</si>
  <si>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</si>
  <si>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</si>
  <si>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</si>
  <si>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</si>
  <si>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</si>
  <si>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</si>
  <si>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</si>
  <si>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</si>
  <si>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</si>
  <si>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</si>
  <si>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</si>
  <si>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</si>
  <si>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</si>
  <si>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</si>
  <si>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</si>
  <si>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</si>
  <si>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</si>
  <si>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</si>
  <si>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</si>
  <si>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</si>
  <si>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</si>
  <si>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</si>
  <si>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</si>
  <si>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</si>
  <si>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</si>
  <si>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</si>
  <si>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</si>
  <si>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</si>
  <si>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</si>
  <si>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</si>
  <si>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</si>
  <si>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</si>
  <si>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</si>
  <si>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</si>
  <si>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</si>
  <si>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</si>
  <si>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</si>
  <si>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</si>
  <si>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</si>
  <si>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</si>
  <si>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</si>
  <si>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</si>
  <si>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</si>
  <si>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</si>
  <si>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</si>
  <si>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</si>
  <si>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</si>
  <si>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</si>
  <si>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</si>
  <si>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</si>
  <si>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</si>
  <si>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</si>
  <si>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</si>
  <si>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</si>
  <si>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</si>
  <si>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</si>
  <si>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</si>
  <si>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</si>
  <si>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</si>
  <si>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</si>
  <si>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</si>
  <si>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</si>
  <si>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</si>
  <si>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</si>
  <si>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</si>
  <si>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</si>
  <si>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</si>
  <si>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</si>
  <si>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</si>
  <si>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</si>
  <si>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</si>
  <si>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</si>
  <si>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</si>
  <si>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</si>
  <si>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</si>
  <si>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</si>
  <si>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</si>
  <si>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</si>
  <si>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</si>
  <si>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</si>
  <si>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</si>
  <si>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</si>
  <si>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</si>
  <si>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</si>
  <si>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</si>
  <si>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</si>
  <si>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</si>
  <si>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</si>
  <si>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</si>
  <si>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</si>
  <si>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</si>
  <si>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</si>
  <si>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</si>
  <si>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</si>
  <si>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</si>
  <si>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</si>
  <si>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</si>
  <si>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</si>
  <si>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</si>
  <si>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</si>
  <si>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</si>
  <si>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</si>
  <si>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</si>
  <si>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</si>
  <si>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</si>
  <si>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</si>
  <si>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</si>
  <si>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</si>
  <si>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</si>
  <si>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</si>
  <si>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</si>
  <si>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</si>
  <si>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</si>
  <si>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</si>
  <si>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</si>
  <si>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</si>
  <si>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</si>
  <si>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</si>
  <si>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</si>
  <si>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</si>
  <si>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</si>
  <si>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</si>
  <si>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</si>
  <si>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</si>
  <si>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</si>
  <si>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</si>
  <si>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</si>
  <si>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</si>
  <si>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</si>
  <si>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</si>
  <si>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</si>
  <si>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</si>
  <si>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</si>
  <si>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</si>
  <si>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</si>
  <si>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</si>
  <si>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</si>
  <si>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</si>
  <si>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</si>
  <si>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</si>
  <si>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</si>
  <si>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</si>
  <si>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</si>
  <si>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</si>
  <si>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</si>
  <si>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</si>
  <si>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</si>
  <si>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</si>
  <si>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</si>
  <si>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</si>
  <si>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</si>
  <si>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</si>
  <si>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</si>
  <si>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</si>
  <si>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</si>
  <si>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</si>
  <si>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</si>
  <si>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</si>
  <si>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</si>
  <si>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</si>
  <si>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</si>
  <si>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</si>
  <si>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</si>
  <si>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</si>
  <si>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</si>
  <si>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</si>
  <si>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</si>
  <si>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</si>
  <si>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</si>
  <si>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</si>
  <si>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</si>
  <si>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</si>
  <si>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</si>
  <si>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</si>
  <si>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</si>
  <si>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</si>
  <si>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</si>
  <si>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</si>
  <si>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</si>
  <si>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</si>
  <si>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</si>
  <si>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</si>
  <si>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</si>
  <si>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</si>
  <si>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</si>
  <si>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</si>
  <si>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</si>
  <si>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</si>
  <si>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</si>
  <si>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</si>
  <si>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</si>
  <si>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</si>
  <si>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</si>
  <si>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</si>
  <si>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</si>
  <si>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</si>
  <si>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</si>
  <si>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</si>
  <si>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</si>
  <si>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</si>
  <si>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</si>
  <si>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</si>
  <si>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</si>
  <si>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</si>
  <si>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</si>
  <si>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</si>
  <si>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</si>
  <si>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</si>
  <si>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</si>
  <si>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</si>
  <si>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</si>
  <si>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</si>
  <si>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</si>
  <si>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</si>
  <si>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</si>
  <si>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</si>
  <si>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</si>
  <si>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</si>
  <si>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</si>
  <si>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</si>
  <si>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</si>
  <si>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</si>
  <si>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</si>
  <si>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</si>
  <si>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</si>
  <si>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</si>
  <si>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</si>
  <si>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</si>
  <si>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</si>
  <si>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</si>
  <si>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</si>
  <si>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</si>
  <si>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</si>
  <si>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</si>
  <si>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</si>
  <si>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</si>
  <si>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</si>
  <si>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</si>
  <si>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</si>
  <si>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</si>
  <si>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</si>
  <si>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</si>
  <si>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</si>
  <si>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</si>
  <si>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</si>
  <si>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</si>
  <si>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</si>
  <si>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</si>
  <si>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</si>
  <si>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</si>
  <si>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</si>
  <si>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</si>
  <si>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</si>
  <si>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</si>
  <si>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</si>
  <si>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</si>
  <si>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</si>
  <si>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</si>
  <si>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</si>
  <si>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</si>
  <si>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</si>
  <si>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</si>
  <si>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</si>
  <si>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</si>
  <si>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</si>
  <si>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</si>
  <si>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</si>
  <si>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</si>
  <si>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</si>
  <si>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</si>
  <si>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</si>
  <si>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</si>
  <si>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</si>
  <si>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</si>
  <si>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</si>
  <si>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</si>
  <si>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</si>
  <si>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</si>
  <si>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</si>
  <si>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</si>
  <si>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</si>
  <si>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</si>
  <si>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</si>
  <si>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</si>
  <si>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</si>
  <si>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</si>
  <si>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</si>
  <si>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</si>
  <si>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</si>
  <si>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</si>
  <si>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</si>
  <si>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</si>
  <si>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</si>
  <si>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</si>
  <si>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</si>
  <si>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</si>
  <si>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</si>
  <si>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</si>
  <si>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</si>
  <si>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</si>
  <si>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</si>
  <si>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</si>
  <si>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</si>
  <si>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</si>
  <si>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</si>
  <si>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</si>
  <si>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</si>
  <si>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</si>
  <si>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</si>
  <si>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</si>
  <si>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</si>
  <si>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</si>
  <si>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</si>
  <si>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</si>
  <si>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</si>
  <si>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</si>
  <si>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</si>
  <si>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</si>
  <si>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</si>
  <si>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</si>
  <si>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</si>
  <si>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</si>
  <si>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</si>
  <si>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</si>
  <si>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</si>
  <si>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</si>
  <si>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</si>
  <si>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</si>
  <si>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</si>
  <si>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</si>
  <si>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</si>
  <si>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</si>
  <si>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</si>
  <si>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</si>
  <si>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</si>
  <si>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</si>
  <si>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</si>
  <si>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</si>
  <si>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</si>
  <si>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</si>
  <si>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</si>
  <si>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</si>
  <si>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</si>
  <si>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</si>
  <si>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</si>
  <si>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</si>
  <si>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</si>
  <si>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</si>
  <si>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</si>
  <si>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</si>
  <si>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</si>
  <si>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</si>
  <si>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</si>
  <si>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</si>
  <si>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</si>
  <si>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</si>
  <si>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</si>
  <si>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</si>
  <si>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</si>
  <si>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</si>
  <si>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</si>
  <si>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</si>
  <si>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</si>
  <si>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</si>
  <si>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</si>
  <si>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</si>
  <si>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</si>
  <si>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</si>
  <si>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</si>
  <si>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</si>
  <si>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</si>
  <si>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</si>
  <si>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</si>
  <si>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</si>
  <si>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</si>
  <si>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</si>
  <si>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</si>
  <si>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</si>
  <si>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</si>
  <si>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</si>
  <si>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</si>
  <si>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</si>
  <si>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</si>
  <si>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</si>
  <si>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</si>
  <si>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</si>
  <si>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</si>
  <si>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</si>
  <si>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</si>
  <si>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</si>
  <si>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</si>
  <si>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</si>
  <si>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</si>
  <si>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</si>
  <si>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</si>
  <si>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</si>
  <si>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</si>
  <si>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</si>
  <si>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</si>
  <si>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</si>
  <si>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</si>
  <si>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</si>
  <si>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</si>
  <si>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</si>
  <si>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</si>
  <si>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</si>
  <si>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</si>
  <si>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</si>
  <si>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</si>
  <si>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</si>
  <si>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</si>
  <si>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</si>
  <si>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</si>
  <si>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</si>
  <si>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</si>
  <si>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</si>
  <si>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</si>
  <si>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</si>
  <si>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</si>
  <si>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</si>
  <si>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</si>
  <si>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</si>
  <si>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</si>
  <si>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</si>
  <si>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</si>
  <si>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</si>
  <si>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</si>
  <si>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</si>
  <si>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</si>
  <si>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</si>
  <si>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</si>
  <si>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</si>
  <si>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</si>
  <si>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</si>
  <si>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</si>
  <si>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</si>
  <si>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</si>
  <si>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</si>
  <si>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</si>
  <si>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</si>
  <si>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</si>
  <si>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</si>
  <si>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</si>
  <si>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</si>
  <si>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</si>
  <si>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</si>
  <si>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</si>
  <si>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</si>
  <si>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</si>
  <si>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</si>
  <si>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</si>
  <si>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</si>
  <si>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</si>
  <si>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</si>
  <si>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</si>
  <si>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</si>
  <si>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</si>
  <si>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</si>
  <si>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</si>
  <si>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</si>
  <si>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</si>
  <si>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</si>
  <si>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</si>
  <si>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</si>
  <si>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</si>
  <si>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</si>
  <si>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</si>
  <si>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</si>
  <si>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</si>
  <si>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</si>
  <si>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</si>
  <si>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</si>
  <si>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</si>
  <si>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</si>
  <si>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</si>
  <si>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</si>
  <si>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</si>
  <si>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</si>
  <si>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</si>
  <si>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</si>
  <si>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</si>
  <si>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</si>
  <si>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</si>
  <si>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</si>
  <si>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</si>
  <si>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</si>
  <si>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</si>
  <si>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</si>
  <si>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</si>
  <si>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</si>
  <si>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</si>
  <si>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</si>
  <si>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</si>
  <si>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</si>
  <si>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</si>
  <si>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</si>
  <si>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</si>
  <si>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</si>
  <si>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</si>
  <si>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</si>
  <si>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</si>
  <si>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</si>
  <si>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</si>
  <si>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</si>
  <si>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</si>
  <si>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</si>
  <si>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</si>
  <si>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</si>
  <si>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</si>
  <si>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</si>
  <si>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</si>
  <si>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</si>
  <si>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</si>
  <si>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</si>
  <si>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</si>
  <si>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</si>
  <si>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</si>
  <si>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</si>
  <si>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</si>
  <si>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</si>
  <si>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</si>
  <si>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</si>
  <si>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</si>
  <si>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</si>
  <si>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</si>
  <si>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</si>
  <si>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</si>
  <si>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</si>
  <si>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</si>
  <si>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</si>
  <si>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</si>
  <si>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</si>
  <si>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</si>
  <si>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</si>
  <si>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</si>
  <si>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</si>
  <si>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</si>
  <si>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</si>
  <si>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</si>
  <si>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</si>
  <si>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</si>
  <si>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</si>
  <si>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</si>
  <si>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</si>
  <si>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</si>
  <si>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</si>
  <si>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</si>
  <si>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</si>
  <si>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</si>
  <si>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</si>
  <si>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</si>
  <si>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</si>
  <si>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</si>
  <si>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</si>
  <si>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</si>
  <si>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</si>
  <si>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</si>
  <si>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</si>
  <si>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</si>
  <si>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</si>
  <si>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</si>
  <si>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</si>
  <si>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</si>
  <si>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</si>
  <si>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</si>
  <si>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</si>
  <si>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</si>
  <si>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</si>
  <si>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</si>
  <si>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</si>
  <si>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</si>
  <si>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</si>
  <si>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</si>
  <si>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</si>
  <si>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</si>
  <si>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</si>
  <si>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</si>
  <si>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</si>
  <si>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</si>
  <si>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</si>
  <si>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</si>
  <si>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</si>
  <si>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</si>
  <si>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</si>
  <si>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</si>
  <si>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</si>
  <si>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</si>
  <si>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</si>
  <si>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</si>
  <si>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</si>
  <si>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</si>
  <si>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</si>
  <si>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</si>
  <si>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</si>
  <si>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</si>
  <si>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</si>
  <si>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</si>
  <si>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</si>
  <si>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</si>
  <si>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</si>
  <si>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</si>
  <si>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</si>
  <si>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</si>
  <si>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</si>
  <si>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</si>
  <si>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</si>
  <si>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</si>
  <si>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</si>
  <si>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</si>
  <si>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</si>
  <si>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</si>
  <si>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</si>
  <si>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</si>
  <si>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</si>
  <si>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</si>
  <si>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</si>
  <si>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</si>
  <si>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</si>
  <si>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</si>
  <si>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</si>
  <si>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</si>
  <si>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</si>
  <si>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</si>
  <si>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</si>
  <si>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</si>
  <si>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</si>
  <si>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</si>
  <si>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</si>
  <si>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</si>
  <si>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</si>
  <si>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</si>
  <si>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</si>
  <si>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</si>
  <si>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</si>
  <si>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</si>
  <si>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</si>
  <si>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</si>
  <si>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</si>
  <si>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</si>
  <si>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</si>
  <si>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</si>
  <si>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</si>
  <si>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</si>
  <si>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</si>
  <si>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</si>
  <si>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</si>
  <si>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</si>
  <si>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</si>
  <si>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</si>
  <si>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</si>
  <si>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</si>
  <si>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</si>
  <si>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</si>
  <si>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</si>
  <si>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</si>
  <si>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</si>
  <si>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</si>
  <si>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</si>
  <si>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</si>
  <si>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</si>
  <si>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</si>
  <si>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</si>
  <si>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</si>
  <si>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</si>
  <si>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</si>
  <si>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</si>
  <si>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</si>
  <si>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</si>
  <si>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</si>
  <si>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</si>
  <si>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</si>
  <si>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</si>
  <si>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</si>
  <si>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</si>
  <si>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</si>
  <si>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</si>
  <si>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</si>
  <si>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</si>
  <si>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</si>
  <si>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</si>
  <si>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</si>
  <si>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</si>
  <si>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</si>
  <si>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</si>
  <si>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</si>
  <si>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</si>
  <si>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</si>
  <si>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</si>
  <si>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</si>
  <si>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</si>
  <si>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</si>
  <si>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</si>
  <si>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</si>
  <si>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</si>
  <si>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</si>
  <si>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</si>
  <si>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</si>
  <si>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</si>
  <si>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</si>
  <si>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</si>
  <si>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</si>
  <si>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</si>
  <si>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</si>
  <si>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</si>
  <si>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</si>
  <si>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</si>
  <si>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</si>
  <si>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</si>
  <si>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</si>
  <si>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</si>
  <si>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</si>
  <si>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</si>
  <si>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</si>
  <si>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</si>
  <si>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</si>
  <si>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</si>
  <si>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</si>
  <si>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</si>
  <si>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</si>
  <si>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</si>
  <si>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</si>
  <si>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</si>
  <si>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</si>
  <si>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</si>
  <si>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</si>
  <si>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</si>
  <si>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</si>
  <si>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</si>
  <si>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</si>
  <si>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</si>
  <si>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</si>
  <si>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</si>
  <si>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</si>
  <si>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</si>
  <si>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</si>
  <si>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</si>
  <si>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</si>
  <si>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</si>
  <si>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</si>
  <si>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</si>
  <si>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</si>
  <si>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</si>
  <si>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</si>
  <si>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</si>
  <si>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</si>
  <si>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</si>
  <si>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</si>
  <si>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</si>
  <si>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</si>
  <si>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</si>
  <si>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</si>
  <si>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</si>
  <si>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</si>
  <si>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</si>
  <si>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</si>
  <si>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</si>
  <si>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</si>
  <si>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</si>
  <si>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</si>
  <si>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</si>
  <si>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</si>
  <si>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</si>
  <si>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</si>
  <si>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</si>
  <si>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</si>
  <si>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</si>
  <si>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</si>
  <si>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</si>
  <si>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</si>
  <si>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</si>
  <si>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</si>
  <si>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</si>
  <si>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</si>
  <si>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</si>
  <si>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</si>
  <si>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</si>
  <si>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</si>
  <si>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</si>
  <si>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</si>
  <si>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</si>
  <si>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</si>
  <si>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</si>
  <si>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</si>
  <si>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</si>
  <si>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</si>
  <si>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</si>
  <si>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</si>
  <si>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</si>
  <si>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</si>
  <si>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</si>
  <si>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</si>
  <si>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</si>
  <si>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</si>
  <si>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</si>
  <si>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</si>
  <si>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</si>
  <si>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</si>
  <si>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</si>
  <si>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</si>
  <si>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</si>
  <si>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</si>
  <si>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</si>
  <si>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</si>
  <si>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</si>
  <si>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</si>
  <si>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</si>
  <si>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</si>
  <si>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</si>
  <si>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</si>
  <si>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</si>
  <si>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</si>
  <si>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</si>
  <si>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</si>
  <si>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</si>
  <si>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</si>
  <si>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</si>
  <si>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</si>
  <si>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</si>
  <si>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</si>
  <si>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</si>
  <si>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</si>
  <si>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</si>
  <si>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</si>
  <si>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</si>
  <si>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</si>
  <si>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</si>
  <si>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</si>
  <si>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</si>
  <si>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</si>
  <si>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</si>
  <si>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</si>
  <si>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</si>
  <si>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</si>
  <si>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</si>
  <si>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</si>
  <si>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</si>
  <si>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</si>
  <si>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</si>
  <si>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</si>
  <si>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</si>
  <si>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</si>
  <si>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</si>
  <si>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</si>
  <si>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</si>
  <si>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</si>
  <si>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</si>
  <si>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</si>
  <si>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</si>
  <si>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</si>
  <si>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</si>
  <si>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</si>
  <si>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</si>
  <si>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</si>
  <si>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</si>
  <si>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</si>
  <si>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</si>
  <si>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</si>
  <si>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</si>
  <si>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</si>
  <si>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</si>
  <si>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</si>
  <si>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</si>
  <si>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</si>
  <si>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</si>
  <si>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</si>
  <si>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</si>
  <si>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</si>
  <si>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</si>
  <si>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</si>
  <si>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</si>
  <si>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</si>
  <si>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</si>
  <si>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</si>
  <si>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</si>
  <si>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</si>
  <si>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</si>
  <si>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</si>
  <si>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</si>
  <si>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</si>
  <si>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</si>
  <si>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</si>
  <si>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</si>
  <si>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</si>
  <si>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</si>
  <si>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</si>
  <si>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</si>
  <si>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</si>
  <si>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</si>
  <si>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</si>
  <si>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</si>
  <si>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</si>
  <si>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</si>
  <si>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</si>
  <si>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</si>
  <si>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</si>
  <si>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</si>
  <si>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</si>
  <si>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</si>
  <si>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</si>
  <si>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</si>
  <si>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</si>
  <si>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</si>
  <si>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</si>
  <si>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</si>
  <si>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</si>
  <si>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</si>
  <si>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</si>
  <si>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</si>
  <si>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</si>
  <si>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</si>
  <si>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</si>
  <si>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</si>
  <si>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</si>
  <si>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</si>
  <si>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</si>
  <si>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</si>
  <si>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</si>
  <si>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</si>
  <si>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</si>
  <si>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</si>
  <si>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</si>
  <si>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</si>
  <si>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</si>
  <si>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</si>
  <si>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</si>
  <si>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</si>
  <si>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</si>
  <si>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</si>
  <si>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</si>
  <si>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</si>
  <si>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</si>
  <si>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</si>
  <si>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</si>
  <si>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</si>
  <si>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</si>
  <si>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</si>
  <si>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</si>
  <si>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</si>
  <si>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</si>
  <si>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</si>
  <si>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</si>
  <si>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</si>
  <si>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</si>
  <si>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</si>
  <si>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</si>
  <si>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</si>
  <si>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</si>
  <si>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</si>
  <si>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</si>
  <si>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</si>
  <si>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</si>
  <si>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</si>
  <si>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</si>
  <si>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</si>
  <si>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</si>
  <si>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</si>
  <si>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</si>
  <si>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</si>
  <si>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</si>
  <si>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</si>
  <si>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</si>
  <si>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</si>
  <si>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</si>
  <si>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</si>
  <si>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</si>
  <si>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</si>
  <si>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</si>
  <si>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</si>
  <si>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</si>
  <si>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</si>
  <si>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</si>
  <si>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</si>
  <si>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</si>
  <si>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</si>
  <si>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</si>
  <si>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</si>
  <si>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</si>
  <si>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</si>
  <si>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</si>
  <si>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</si>
  <si>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</si>
  <si>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</si>
  <si>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</si>
  <si>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</si>
  <si>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</si>
  <si>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</si>
  <si>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</si>
  <si>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</si>
  <si>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</si>
  <si>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</si>
  <si>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</si>
  <si>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</si>
  <si>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</si>
  <si>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</si>
  <si>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</si>
  <si>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</si>
  <si>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</si>
  <si>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</si>
  <si>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</si>
  <si>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</si>
  <si>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</si>
  <si>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</si>
  <si>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</si>
  <si>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</si>
  <si>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</si>
  <si>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</si>
  <si>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</si>
  <si>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</si>
  <si>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</si>
  <si>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</si>
  <si>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</si>
  <si>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</si>
  <si>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</si>
  <si>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</si>
  <si>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</si>
  <si>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</si>
  <si>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</si>
  <si>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</si>
  <si>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</si>
  <si>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</si>
  <si>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</si>
  <si>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</si>
  <si>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</si>
  <si>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</si>
  <si>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</si>
  <si>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</si>
  <si>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</si>
  <si>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</si>
  <si>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</si>
  <si>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</si>
  <si>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</si>
  <si>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</si>
  <si>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</si>
  <si>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</si>
  <si>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</si>
  <si>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</si>
  <si>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</si>
  <si>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</si>
  <si>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</si>
  <si>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</si>
  <si>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</si>
  <si>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</si>
  <si>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</si>
  <si>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</si>
  <si>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</si>
  <si>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</si>
  <si>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</si>
  <si>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</si>
  <si>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</si>
  <si>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</si>
  <si>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</si>
  <si>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</si>
  <si>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</si>
  <si>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</si>
  <si>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</si>
  <si>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</si>
  <si>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</si>
  <si>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</si>
  <si>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</si>
  <si>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</si>
  <si>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</si>
  <si>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</si>
  <si>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</si>
  <si>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</si>
  <si>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</si>
  <si>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</si>
  <si>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</si>
  <si>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</si>
  <si>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</si>
  <si>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</si>
  <si>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</si>
  <si>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</si>
  <si>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</si>
  <si>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</si>
  <si>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</si>
  <si>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</si>
  <si>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</si>
  <si>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</si>
  <si>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</si>
  <si>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</si>
  <si>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</si>
  <si>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</si>
  <si>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</si>
  <si>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</si>
  <si>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</si>
  <si>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</si>
  <si>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</si>
  <si>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</si>
  <si>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</si>
  <si>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</si>
  <si>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</si>
  <si>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</si>
  <si>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</si>
  <si>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</si>
  <si>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</si>
  <si>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</si>
  <si>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</si>
  <si>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</si>
  <si>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</si>
  <si>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</si>
  <si>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</si>
  <si>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</si>
  <si>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</si>
  <si>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</si>
  <si>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</si>
  <si>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</si>
  <si>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</si>
  <si>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</si>
  <si>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</si>
  <si>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</si>
  <si>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</si>
  <si>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</si>
  <si>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</si>
  <si>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</si>
  <si>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</si>
  <si>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</si>
  <si>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</si>
  <si>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</si>
  <si>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</si>
  <si>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</si>
  <si>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</si>
  <si>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</si>
  <si>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</si>
  <si>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</si>
  <si>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</si>
  <si>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</si>
  <si>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</si>
  <si>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</si>
  <si>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</si>
  <si>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</si>
  <si>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</si>
  <si>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</si>
  <si>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</si>
  <si>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</si>
  <si>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</si>
  <si>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</si>
  <si>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</si>
  <si>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</si>
  <si>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</si>
  <si>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</si>
  <si>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</si>
  <si>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</si>
  <si>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</si>
  <si>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</si>
  <si>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</si>
  <si>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</si>
  <si>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</si>
  <si>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</si>
  <si>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</si>
  <si>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</si>
  <si>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</si>
  <si>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</si>
  <si>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</si>
  <si>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</si>
  <si>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</si>
  <si>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</si>
  <si>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</si>
  <si>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</si>
  <si>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</si>
  <si>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</si>
  <si>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</si>
  <si>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</si>
  <si>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</si>
  <si>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</si>
  <si>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</si>
  <si>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</si>
  <si>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</si>
  <si>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</si>
  <si>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</si>
  <si>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</si>
  <si>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</si>
  <si>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</si>
  <si>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</si>
  <si>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</si>
  <si>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</si>
  <si>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</si>
  <si>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</si>
  <si>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</si>
  <si>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</si>
  <si>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</si>
  <si>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</si>
  <si>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</si>
  <si>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</si>
  <si>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</si>
  <si>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</si>
  <si>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</si>
  <si>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</si>
  <si>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</si>
  <si>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</si>
  <si>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</si>
  <si>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</si>
  <si>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</si>
  <si>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</si>
  <si>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</si>
  <si>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</si>
  <si>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</si>
  <si>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</si>
  <si>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</si>
  <si>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</si>
  <si>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</si>
  <si>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</si>
  <si>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</si>
  <si>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</si>
  <si>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</si>
  <si>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</si>
  <si>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</si>
  <si>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</si>
  <si>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</si>
  <si>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</si>
  <si>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</si>
  <si>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</si>
  <si>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</si>
  <si>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</si>
  <si>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</si>
  <si>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</si>
  <si>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</si>
  <si>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</si>
  <si>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</si>
  <si>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</si>
  <si>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</si>
  <si>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</si>
  <si>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</si>
  <si>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</si>
  <si>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</si>
  <si>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</si>
  <si>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</si>
  <si>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</si>
  <si>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</si>
  <si>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</si>
  <si>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</si>
  <si>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</si>
  <si>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</si>
  <si>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</si>
  <si>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</si>
  <si>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</si>
  <si>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</si>
  <si>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</si>
  <si>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</si>
  <si>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</si>
  <si>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</si>
  <si>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</si>
  <si>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</si>
  <si>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</si>
  <si>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</si>
  <si>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</si>
  <si>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</si>
  <si>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</si>
  <si>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</si>
  <si>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</si>
  <si>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</si>
  <si>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</si>
  <si>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</si>
  <si>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</si>
  <si>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</si>
  <si>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</si>
  <si>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</si>
  <si>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</si>
  <si>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</si>
  <si>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</si>
  <si>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</si>
  <si>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</si>
  <si>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</si>
  <si>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</si>
  <si>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</si>
  <si>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</si>
  <si>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</si>
  <si>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</si>
  <si>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</si>
  <si>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</si>
  <si>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</si>
  <si>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</si>
  <si>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</si>
  <si>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</si>
  <si>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</si>
  <si>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</si>
  <si>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</si>
  <si>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</si>
  <si>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</si>
  <si>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</si>
  <si>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</si>
  <si>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</si>
  <si>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</si>
  <si>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</si>
  <si>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</si>
  <si>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</si>
  <si>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</si>
  <si>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</si>
  <si>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</si>
  <si>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</si>
  <si>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</si>
  <si>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</si>
  <si>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</si>
  <si>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</si>
  <si>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</si>
  <si>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</si>
  <si>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</si>
  <si>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</si>
  <si>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</si>
  <si>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</si>
  <si>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</si>
  <si>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</si>
  <si>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</si>
  <si>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</si>
  <si>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</si>
  <si>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</si>
  <si>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</si>
  <si>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</si>
  <si>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</si>
  <si>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</si>
  <si>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</si>
  <si>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</si>
  <si>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</si>
  <si>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</si>
  <si>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</si>
  <si>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</si>
  <si>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</si>
  <si>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</si>
  <si>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</si>
  <si>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</si>
  <si>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</si>
  <si>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</si>
  <si>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</si>
  <si>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</si>
  <si>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</si>
  <si>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</si>
  <si>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</si>
  <si>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</si>
  <si>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</si>
  <si>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</si>
  <si>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</si>
  <si>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</si>
  <si>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</si>
  <si>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</si>
  <si>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</si>
  <si>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</si>
  <si>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</si>
  <si>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</si>
  <si>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</si>
  <si>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</si>
  <si>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</si>
  <si>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</si>
  <si>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</si>
  <si>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</si>
  <si>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</si>
  <si>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</si>
  <si>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</si>
  <si>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</si>
  <si>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</si>
  <si>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</si>
  <si>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</si>
  <si>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</si>
  <si>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</si>
  <si>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</si>
  <si>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</si>
  <si>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</si>
  <si>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</si>
  <si>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</si>
  <si>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</si>
  <si>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</si>
  <si>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</si>
  <si>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</si>
  <si>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</si>
  <si>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</si>
  <si>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</si>
  <si>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</si>
  <si>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</si>
  <si>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</si>
  <si>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</si>
  <si>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</si>
  <si>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</si>
  <si>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</si>
  <si>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</si>
  <si>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</si>
  <si>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</si>
  <si>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</si>
  <si>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</si>
  <si>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</si>
  <si>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</si>
  <si>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</si>
  <si>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</si>
  <si>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</si>
  <si>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</si>
  <si>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</si>
  <si>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</si>
  <si>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</si>
  <si>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</si>
  <si>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</si>
  <si>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</si>
  <si>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</si>
  <si>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</si>
  <si>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</si>
  <si>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</si>
  <si>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</si>
  <si>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</si>
  <si>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</si>
  <si>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</si>
  <si>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</si>
  <si>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</si>
  <si>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</si>
  <si>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</si>
  <si>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</si>
  <si>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</si>
  <si>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</si>
  <si>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</si>
  <si>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</si>
  <si>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</si>
  <si>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</si>
  <si>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</si>
  <si>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</si>
  <si>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</si>
  <si>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</si>
  <si>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</si>
  <si>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</si>
  <si>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</si>
  <si>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</si>
  <si>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</si>
  <si>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</si>
  <si>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</si>
  <si>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</si>
  <si>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</si>
  <si>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</si>
  <si>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</si>
  <si>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</si>
  <si>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</si>
  <si>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</si>
  <si>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</si>
  <si>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</si>
  <si>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</si>
  <si>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</si>
  <si>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</si>
  <si>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</si>
  <si>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</si>
  <si>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</si>
  <si>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</si>
  <si>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</si>
  <si>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</si>
  <si>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</si>
  <si>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</si>
  <si>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</si>
  <si>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</si>
  <si>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</si>
  <si>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</si>
  <si>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</si>
  <si>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</si>
  <si>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</si>
  <si>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</si>
  <si>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</si>
  <si>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</si>
  <si>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</si>
  <si>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</si>
  <si>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</si>
  <si>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</si>
  <si>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</si>
  <si>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</si>
  <si>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</si>
  <si>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</si>
  <si>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</si>
  <si>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</si>
  <si>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</si>
  <si>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</si>
  <si>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</si>
  <si>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</si>
  <si>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</si>
  <si>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</si>
  <si>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</si>
  <si>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</si>
  <si>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</si>
  <si>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</si>
  <si>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</si>
  <si>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</si>
  <si>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</si>
  <si>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</si>
  <si>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</si>
  <si>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</si>
  <si>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</si>
  <si>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</si>
  <si>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</si>
  <si>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</si>
  <si>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</si>
  <si>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</si>
  <si>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</si>
  <si>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</si>
  <si>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</si>
  <si>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</si>
  <si>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</si>
  <si>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</si>
  <si>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</si>
  <si>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</si>
  <si>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</si>
  <si>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</si>
  <si>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</si>
  <si>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</si>
  <si>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</si>
  <si>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</si>
  <si>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</si>
  <si>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</si>
  <si>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</si>
  <si>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</si>
  <si>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</si>
  <si>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</si>
  <si>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</si>
  <si>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</si>
  <si>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</si>
  <si>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</si>
  <si>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</si>
  <si>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</si>
  <si>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</si>
  <si>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</si>
  <si>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</si>
  <si>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</si>
  <si>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</si>
  <si>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</si>
  <si>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</si>
  <si>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</si>
  <si>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</si>
  <si>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</si>
  <si>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</si>
  <si>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</si>
  <si>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</si>
  <si>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</si>
  <si>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</si>
  <si>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</si>
  <si>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</si>
  <si>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</si>
  <si>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</si>
  <si>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</si>
  <si>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</si>
  <si>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</si>
  <si>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</si>
  <si>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</si>
  <si>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</si>
  <si>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</si>
  <si>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</si>
  <si>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</si>
  <si>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</si>
  <si>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</si>
  <si>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</si>
  <si>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</si>
  <si>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</si>
  <si>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</si>
  <si>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</si>
  <si>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</si>
  <si>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</si>
  <si>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</si>
  <si>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</si>
  <si>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</si>
  <si>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</si>
  <si>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</si>
  <si>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</si>
  <si>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</si>
  <si>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</si>
  <si>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</si>
  <si>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</si>
  <si>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</si>
  <si>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</si>
  <si>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</si>
  <si>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</si>
  <si>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</si>
  <si>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</si>
  <si>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</si>
  <si>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</si>
  <si>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</si>
  <si>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</si>
  <si>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</si>
  <si>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</si>
  <si>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</si>
  <si>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</si>
  <si>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</si>
  <si>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</si>
  <si>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</si>
  <si>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</si>
  <si>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</si>
  <si>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</si>
  <si>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</si>
  <si>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</si>
  <si>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</si>
  <si>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</si>
  <si>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</si>
  <si>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</si>
  <si>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</si>
  <si>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</si>
  <si>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</si>
  <si>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</si>
  <si>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</si>
  <si>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</si>
  <si>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</si>
  <si>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</si>
  <si>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</si>
  <si>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</si>
  <si>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</si>
  <si>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</si>
  <si>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</si>
  <si>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</si>
  <si>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</si>
  <si>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</si>
  <si>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</si>
  <si>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</si>
  <si>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</si>
  <si>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</si>
  <si>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</si>
  <si>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</si>
  <si>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</si>
  <si>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</si>
  <si>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</si>
  <si>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</si>
  <si>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</si>
  <si>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</si>
  <si>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</si>
  <si>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</si>
  <si>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</si>
  <si>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</si>
  <si>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</si>
  <si>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</si>
  <si>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</si>
  <si>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</si>
  <si>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</si>
  <si>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</si>
  <si>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</si>
  <si>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</si>
  <si>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</si>
  <si>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</si>
  <si>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</si>
  <si>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</si>
  <si>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</si>
  <si>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</si>
  <si>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</si>
  <si>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</si>
  <si>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</si>
  <si>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</si>
  <si>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</si>
  <si>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</si>
  <si>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</si>
  <si>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</si>
  <si>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</si>
  <si>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</si>
  <si>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</si>
  <si>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</si>
  <si>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</si>
  <si>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</si>
  <si>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</si>
  <si>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</si>
  <si>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</si>
  <si>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</si>
  <si>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</si>
  <si>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</si>
  <si>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</si>
  <si>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</si>
  <si>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</si>
  <si>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</si>
  <si>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</si>
  <si>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</si>
  <si>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</si>
  <si>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</si>
  <si>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</si>
  <si>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</si>
  <si>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</si>
  <si>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</si>
  <si>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</si>
  <si>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</si>
  <si>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</si>
  <si>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</si>
  <si>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</si>
  <si>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</si>
  <si>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</si>
  <si>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</si>
  <si>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</si>
  <si>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</si>
  <si>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</si>
  <si>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</si>
  <si>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</si>
  <si>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</si>
  <si>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</si>
  <si>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</si>
  <si>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</si>
  <si>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</si>
  <si>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</si>
  <si>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</si>
  <si>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</si>
  <si>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</si>
  <si>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</si>
  <si>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</si>
  <si>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</si>
  <si>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</si>
  <si>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</si>
  <si>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</si>
  <si>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</si>
  <si>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</si>
  <si>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</si>
  <si>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</si>
  <si>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</si>
  <si>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</si>
  <si>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</si>
  <si>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</si>
  <si>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</si>
  <si>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</si>
  <si>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</si>
  <si>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</si>
  <si>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</si>
  <si>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</si>
  <si>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</si>
  <si>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</si>
  <si>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</si>
  <si>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</si>
  <si>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</si>
  <si>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</si>
  <si>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</si>
  <si>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</si>
  <si>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</si>
  <si>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</si>
  <si>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</si>
  <si>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</si>
  <si>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</si>
  <si>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</si>
  <si>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</si>
  <si>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</si>
  <si>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</si>
  <si>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</si>
  <si>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</si>
  <si>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</si>
  <si>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</si>
  <si>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</si>
  <si>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</si>
  <si>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</si>
  <si>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</si>
  <si>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</si>
  <si>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</si>
  <si>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</si>
  <si>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</si>
  <si>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</si>
  <si>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</si>
  <si>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</si>
  <si>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</si>
  <si>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</si>
  <si>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</si>
  <si>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</si>
  <si>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</si>
  <si>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</si>
  <si>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</si>
  <si>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</si>
  <si>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</si>
  <si>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</si>
  <si>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</si>
  <si>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</si>
  <si>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</si>
  <si>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</si>
  <si>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</si>
  <si>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</si>
  <si>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</si>
  <si>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</si>
  <si>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</si>
  <si>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</si>
  <si>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</si>
  <si>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</si>
  <si>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</si>
  <si>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</si>
  <si>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</si>
  <si>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</si>
  <si>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</si>
  <si>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</si>
  <si>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</si>
  <si>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</si>
  <si>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</si>
  <si>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</si>
  <si>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</si>
  <si>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</si>
  <si>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</si>
  <si>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</si>
  <si>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</si>
  <si>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</si>
  <si>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</si>
  <si>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</si>
  <si>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</si>
  <si>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</si>
  <si>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</si>
  <si>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</si>
  <si>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</si>
  <si>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</si>
  <si>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</si>
  <si>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</si>
  <si>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</si>
  <si>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</si>
  <si>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</si>
  <si>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</si>
  <si>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</si>
  <si>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</si>
  <si>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</si>
  <si>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</si>
  <si>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</si>
  <si>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</si>
  <si>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</si>
  <si>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</si>
  <si>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</si>
  <si>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</si>
  <si>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</si>
  <si>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</si>
  <si>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</si>
  <si>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</si>
  <si>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</si>
  <si>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</si>
  <si>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</si>
  <si>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</si>
  <si>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</si>
  <si>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</si>
  <si>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</si>
  <si>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</si>
  <si>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</si>
  <si>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</si>
  <si>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</si>
  <si>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</si>
  <si>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</si>
  <si>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</si>
  <si>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</si>
  <si>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</si>
  <si>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</si>
  <si>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</si>
  <si>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</si>
  <si>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</si>
  <si>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</si>
  <si>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</si>
  <si>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</si>
  <si>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</si>
  <si>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</si>
  <si>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</si>
  <si>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</si>
  <si>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</si>
  <si>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</si>
  <si>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</si>
  <si>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</si>
  <si>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</si>
  <si>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</si>
  <si>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</si>
  <si>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</si>
  <si>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</si>
  <si>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</si>
  <si>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</si>
  <si>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</si>
  <si>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</si>
  <si>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</si>
  <si>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</si>
  <si>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</si>
  <si>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</si>
  <si>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</si>
  <si>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</si>
  <si>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</si>
  <si>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</si>
  <si>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</si>
  <si>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</si>
  <si>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</si>
  <si>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</si>
  <si>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</si>
  <si>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</si>
  <si>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</si>
  <si>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</si>
  <si>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</si>
  <si>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</si>
  <si>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</si>
  <si>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</si>
  <si>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</si>
  <si>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</si>
  <si>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</si>
  <si>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</si>
  <si>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</si>
  <si>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</si>
  <si>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</si>
  <si>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</si>
  <si>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</si>
  <si>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</si>
  <si>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</si>
  <si>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</si>
  <si>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</si>
  <si>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</si>
  <si>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</si>
  <si>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</si>
  <si>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</si>
  <si>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</si>
  <si>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</si>
  <si>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</si>
  <si>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</si>
  <si>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</si>
  <si>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</si>
  <si>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</si>
  <si>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</si>
  <si>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</si>
  <si>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</si>
  <si>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</si>
  <si>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</si>
  <si>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</si>
  <si>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</si>
  <si>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</si>
  <si>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</si>
  <si>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</si>
  <si>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</si>
  <si>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</si>
  <si>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</si>
  <si>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</si>
  <si>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</si>
  <si>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</si>
  <si>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</si>
  <si>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</si>
  <si>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</si>
  <si>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</si>
  <si>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</si>
  <si>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</si>
  <si>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</si>
  <si>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</si>
  <si>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</si>
  <si>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</si>
  <si>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</si>
  <si>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</si>
  <si>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</si>
  <si>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</si>
  <si>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</si>
  <si>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</si>
  <si>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</si>
  <si>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</si>
  <si>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</si>
  <si>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</si>
  <si>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</si>
  <si>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</si>
  <si>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</si>
  <si>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</si>
  <si>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</si>
  <si>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</si>
  <si>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</si>
  <si>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</si>
  <si>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</si>
  <si>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</si>
  <si>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</si>
  <si>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</si>
  <si>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</si>
  <si>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</si>
  <si>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</si>
  <si>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</si>
  <si>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</si>
  <si>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</si>
  <si>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</si>
  <si>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</si>
  <si>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</si>
  <si>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</si>
  <si>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</si>
  <si>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</si>
  <si>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</si>
  <si>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</si>
  <si>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</si>
  <si>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</si>
  <si>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</si>
  <si>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</si>
  <si>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</si>
  <si>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</si>
  <si>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</si>
  <si>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</si>
  <si>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</si>
  <si>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</si>
  <si>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</si>
  <si>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</si>
  <si>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</si>
  <si>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</si>
  <si>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</si>
  <si>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</si>
  <si>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</si>
  <si>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</si>
  <si>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</si>
  <si>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</si>
  <si>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</si>
  <si>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</si>
  <si>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</si>
  <si>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</si>
  <si>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</si>
  <si>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</si>
  <si>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</si>
  <si>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</si>
  <si>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</si>
  <si>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</si>
  <si>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</si>
  <si>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</si>
  <si>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</si>
  <si>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</si>
  <si>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</si>
  <si>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</si>
  <si>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</si>
  <si>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</si>
  <si>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</si>
  <si>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</si>
  <si>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</si>
  <si>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</si>
  <si>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</si>
  <si>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</si>
  <si>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</si>
  <si>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</si>
  <si>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</si>
  <si>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</si>
  <si>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</si>
  <si>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</si>
  <si>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</si>
  <si>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</si>
  <si>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</si>
  <si>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</si>
  <si>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</si>
  <si>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</si>
  <si>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</si>
  <si>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</si>
  <si>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</si>
  <si>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</si>
  <si>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</si>
  <si>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</si>
  <si>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</si>
  <si>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</si>
  <si>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</si>
  <si>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</si>
  <si>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</si>
  <si>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</si>
  <si>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</si>
  <si>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</si>
  <si>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</si>
  <si>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</si>
  <si>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</si>
  <si>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</si>
  <si>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</si>
  <si>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</si>
  <si>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</si>
  <si>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</si>
  <si>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</si>
  <si>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</si>
  <si>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</si>
  <si>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</si>
  <si>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</si>
  <si>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</si>
  <si>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</si>
  <si>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</si>
  <si>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</si>
  <si>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</si>
  <si>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</si>
  <si>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</si>
  <si>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</si>
  <si>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</si>
  <si>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</si>
  <si>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</si>
  <si>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</si>
  <si>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</si>
  <si>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</si>
  <si>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</si>
  <si>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</si>
  <si>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</si>
  <si>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</si>
  <si>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</si>
  <si>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</si>
  <si>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</si>
  <si>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</si>
  <si>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</si>
  <si>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</si>
  <si>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</si>
  <si>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</si>
  <si>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</si>
  <si>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</si>
  <si>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</si>
  <si>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</si>
  <si>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</si>
  <si>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</si>
  <si>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</si>
  <si>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</si>
  <si>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</si>
  <si>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</si>
  <si>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</si>
  <si>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</si>
  <si>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</si>
  <si>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</si>
  <si>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</si>
  <si>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</si>
  <si>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</si>
  <si>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</si>
  <si>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</si>
  <si>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</si>
  <si>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</si>
  <si>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</si>
  <si>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</si>
  <si>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</si>
  <si>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</si>
  <si>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</si>
  <si>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</si>
  <si>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</si>
  <si>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</si>
  <si>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</si>
  <si>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</si>
  <si>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</si>
  <si>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</si>
  <si>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</si>
  <si>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</si>
  <si>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</si>
  <si>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</si>
  <si>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</si>
  <si>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</si>
  <si>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</si>
  <si>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</si>
  <si>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</si>
  <si>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</si>
  <si>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</si>
  <si>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</si>
  <si>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</si>
  <si>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</si>
  <si>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</si>
  <si>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</si>
  <si>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</si>
  <si>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</si>
  <si>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</si>
  <si>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</si>
  <si>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</si>
  <si>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</si>
  <si>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</si>
  <si>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</si>
  <si>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</si>
  <si>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</si>
  <si>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</si>
  <si>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</si>
  <si>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</si>
  <si>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</si>
  <si>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</si>
  <si>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</si>
  <si>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</si>
  <si>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</si>
  <si>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</si>
  <si>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</si>
  <si>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</si>
  <si>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</si>
  <si>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</si>
  <si>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</si>
  <si>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</si>
  <si>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</si>
  <si>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</si>
  <si>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</si>
  <si>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</si>
  <si>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</si>
  <si>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</si>
  <si>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</si>
  <si>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</si>
  <si>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</si>
  <si>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</si>
  <si>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</si>
  <si>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</si>
  <si>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</si>
  <si>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</si>
  <si>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</si>
  <si>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</si>
  <si>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</si>
  <si>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</si>
  <si>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</si>
  <si>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</si>
  <si>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</si>
  <si>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</si>
  <si>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</si>
  <si>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</si>
  <si>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</si>
  <si>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</si>
  <si>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</si>
  <si>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</si>
  <si>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</si>
  <si>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</si>
  <si>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</si>
  <si>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</si>
  <si>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</si>
  <si>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</si>
  <si>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</si>
  <si>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</si>
  <si>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</si>
  <si>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</si>
  <si>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</si>
  <si>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</si>
  <si>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</si>
  <si>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</si>
  <si>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</si>
  <si>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</si>
  <si>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</si>
  <si>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</si>
  <si>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</si>
  <si>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</si>
  <si>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</si>
  <si>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</si>
  <si>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</si>
  <si>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</si>
  <si>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</si>
  <si>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</si>
  <si>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</si>
  <si>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</si>
  <si>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</si>
  <si>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</si>
  <si>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</si>
  <si>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</si>
  <si>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</si>
  <si>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</si>
  <si>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</si>
  <si>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</si>
  <si>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</si>
  <si>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</si>
  <si>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</si>
  <si>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</si>
  <si>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</si>
  <si>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</si>
  <si>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</si>
  <si>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</si>
  <si>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</si>
  <si>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</si>
  <si>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</si>
  <si>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</si>
  <si>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</si>
  <si>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</si>
  <si>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</si>
  <si>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</si>
  <si>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</si>
  <si>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</si>
  <si>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</si>
  <si>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</si>
  <si>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</si>
  <si>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</si>
  <si>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</si>
  <si>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</si>
  <si>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</si>
  <si>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</si>
  <si>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</si>
  <si>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</si>
  <si>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</si>
  <si>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</si>
  <si>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</si>
  <si>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</si>
  <si>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</si>
  <si>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</si>
  <si>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</si>
  <si>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</si>
  <si>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</si>
  <si>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</si>
  <si>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</si>
  <si>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</si>
  <si>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</si>
  <si>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</si>
  <si>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</si>
  <si>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</si>
  <si>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</si>
  <si>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</si>
  <si>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</si>
  <si>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</si>
  <si>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</si>
  <si>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</si>
  <si>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</si>
  <si>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</si>
  <si>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</si>
  <si>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</si>
  <si>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</si>
  <si>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</si>
  <si>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</si>
  <si>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</si>
  <si>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</si>
  <si>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</si>
  <si>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</si>
  <si>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</si>
  <si>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</si>
  <si>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</si>
  <si>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</si>
  <si>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</si>
  <si>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</si>
  <si>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</si>
  <si>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</si>
  <si>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</si>
  <si>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</si>
  <si>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</si>
  <si>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</si>
  <si>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</si>
  <si>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</si>
  <si>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</si>
  <si>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</si>
  <si>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</si>
  <si>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</si>
  <si>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</si>
  <si>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</si>
  <si>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</si>
  <si>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</si>
  <si>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</si>
  <si>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</si>
  <si>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</si>
  <si>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</si>
  <si>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</si>
  <si>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</si>
  <si>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</si>
  <si>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</si>
  <si>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</si>
  <si>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</si>
  <si>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</si>
  <si>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</si>
  <si>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</si>
  <si>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</si>
  <si>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</si>
  <si>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</si>
  <si>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</si>
  <si>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</si>
  <si>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</si>
  <si>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</si>
  <si>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</si>
  <si>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</si>
  <si>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</si>
  <si>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</si>
  <si>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</si>
  <si>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</si>
  <si>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</si>
  <si>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</si>
  <si>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</si>
  <si>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</si>
  <si>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</si>
  <si>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</si>
  <si>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</si>
  <si>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</si>
  <si>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</si>
  <si>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</si>
  <si>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</si>
  <si>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</si>
  <si>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</si>
  <si>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</si>
  <si>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</si>
  <si>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</si>
  <si>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</si>
  <si>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</si>
  <si>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</si>
  <si>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</si>
  <si>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</si>
  <si>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</si>
  <si>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</si>
  <si>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</si>
  <si>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</si>
  <si>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</si>
  <si>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</si>
  <si>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</si>
  <si>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</si>
  <si>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</si>
  <si>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</si>
  <si>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</si>
  <si>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</si>
  <si>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</si>
  <si>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</si>
  <si>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</si>
  <si>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</si>
  <si>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</si>
  <si>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</si>
  <si>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</si>
  <si>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</si>
  <si>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</si>
  <si>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</si>
  <si>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</si>
  <si>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</si>
  <si>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</si>
  <si>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</si>
  <si>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</si>
  <si>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</si>
  <si>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</si>
  <si>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</si>
  <si>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</si>
  <si>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</si>
  <si>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</si>
  <si>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</si>
  <si>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</si>
  <si>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</si>
  <si>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</si>
  <si>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</si>
  <si>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</si>
  <si>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</si>
  <si>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</si>
  <si>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</si>
  <si>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</si>
  <si>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</si>
  <si>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</si>
  <si>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</si>
  <si>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</si>
  <si>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</si>
  <si>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</si>
  <si>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</si>
  <si>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</si>
  <si>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</si>
  <si>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</si>
  <si>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</si>
  <si>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</si>
  <si>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</si>
  <si>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</si>
  <si>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</si>
  <si>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</si>
  <si>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</si>
  <si>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</si>
  <si>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</si>
  <si>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</si>
  <si>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</si>
  <si>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</si>
  <si>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</si>
  <si>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</si>
  <si>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</si>
  <si>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</si>
  <si>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</si>
  <si>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</si>
  <si>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</si>
  <si>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</si>
  <si>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</si>
  <si>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</si>
  <si>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</si>
  <si>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</si>
  <si>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</si>
  <si>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</si>
  <si>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</si>
  <si>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</si>
  <si>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</si>
  <si>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</si>
  <si>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</si>
  <si>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</si>
  <si>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</si>
  <si>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</si>
  <si>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</si>
  <si>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</si>
  <si>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</si>
  <si>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</si>
  <si>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</si>
  <si>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</si>
  <si>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</si>
  <si>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</si>
  <si>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</si>
  <si>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</si>
  <si>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</si>
  <si>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</si>
  <si>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</si>
  <si>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</si>
  <si>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</si>
  <si>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</si>
  <si>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</si>
  <si>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</si>
  <si>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</si>
  <si>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</si>
  <si>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</si>
  <si>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</si>
  <si>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</si>
  <si>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</si>
  <si>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</si>
  <si>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</si>
  <si>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</si>
  <si>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</si>
  <si>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</si>
  <si>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</si>
  <si>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</si>
  <si>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</si>
  <si>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</si>
  <si>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</si>
  <si>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</si>
  <si>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</si>
  <si>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</si>
  <si>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</si>
  <si>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</si>
  <si>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</si>
  <si>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</si>
  <si>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</si>
  <si>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</si>
  <si>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</si>
  <si>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</si>
  <si>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</si>
  <si>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</si>
  <si>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</si>
  <si>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</si>
  <si>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</si>
  <si>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</si>
  <si>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</si>
  <si>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</si>
  <si>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</si>
  <si>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</si>
  <si>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</si>
  <si>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</si>
  <si>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</si>
  <si>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</si>
  <si>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</si>
  <si>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</si>
  <si>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</si>
  <si>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</si>
  <si>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</si>
  <si>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</si>
  <si>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</si>
  <si>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</si>
  <si>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</si>
  <si>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</si>
  <si>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</si>
  <si>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</si>
  <si>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</si>
  <si>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</si>
  <si>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</si>
  <si>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</si>
  <si>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</si>
  <si>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</si>
  <si>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</si>
  <si>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</si>
  <si>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</si>
  <si>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</si>
  <si>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</si>
  <si>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</si>
  <si>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</si>
  <si>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</si>
  <si>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</si>
  <si>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</si>
  <si>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</si>
  <si>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</si>
  <si>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</si>
  <si>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</si>
  <si>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</si>
  <si>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</si>
  <si>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</si>
  <si>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</si>
  <si>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</si>
  <si>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</si>
  <si>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</si>
  <si>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</si>
  <si>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</si>
  <si>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</si>
  <si>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</si>
  <si>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</si>
  <si>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</si>
  <si>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</si>
  <si>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</si>
  <si>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</si>
  <si>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</si>
  <si>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</si>
  <si>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</si>
  <si>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</si>
  <si>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</si>
  <si>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</si>
  <si>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</si>
  <si>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</si>
  <si>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</si>
  <si>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</si>
  <si>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</si>
  <si>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</si>
  <si>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</si>
  <si>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</si>
  <si>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</si>
  <si>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</si>
  <si>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</si>
  <si>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</si>
  <si>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</si>
  <si>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</si>
  <si>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</si>
  <si>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</si>
  <si>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</si>
  <si>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</si>
  <si>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</si>
  <si>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</si>
  <si>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</si>
  <si>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</si>
  <si>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</si>
  <si>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</si>
  <si>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</si>
  <si>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</si>
  <si>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</si>
  <si>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</si>
  <si>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</si>
  <si>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</si>
  <si>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</si>
  <si>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</si>
  <si>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</si>
  <si>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</si>
  <si>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</si>
  <si>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</si>
  <si>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</si>
  <si>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</si>
  <si>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</si>
  <si>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</si>
  <si>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</si>
  <si>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</si>
  <si>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</si>
  <si>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</si>
  <si>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</si>
  <si>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</si>
  <si>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</si>
  <si>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</si>
  <si>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</si>
  <si>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</si>
  <si>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</si>
  <si>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</si>
  <si>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</si>
  <si>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</si>
  <si>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</si>
  <si>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</si>
  <si>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</si>
  <si>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</si>
  <si>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</si>
  <si>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</si>
  <si>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</si>
  <si>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</si>
  <si>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</si>
  <si>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</si>
  <si>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</si>
  <si>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</si>
  <si>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</si>
  <si>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</si>
  <si>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</si>
  <si>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</si>
  <si>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</si>
  <si>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</si>
  <si>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</si>
  <si>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</si>
  <si>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</si>
  <si>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</si>
  <si>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</si>
  <si>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</si>
  <si>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</si>
  <si>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</si>
  <si>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</si>
  <si>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</si>
  <si>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</si>
  <si>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</si>
  <si>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</si>
  <si>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</si>
  <si>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</si>
  <si>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</si>
  <si>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</si>
  <si>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</si>
  <si>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</si>
  <si>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</si>
  <si>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</si>
  <si>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</si>
  <si>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</si>
  <si>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</si>
  <si>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</si>
  <si>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</si>
  <si>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</si>
  <si>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</si>
  <si>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</si>
  <si>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</si>
  <si>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</si>
  <si>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</si>
  <si>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</si>
  <si>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</si>
  <si>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</si>
  <si>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</si>
  <si>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</si>
  <si>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</si>
  <si>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</si>
  <si>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</si>
  <si>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</si>
  <si>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</si>
  <si>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</si>
  <si>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</si>
  <si>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</si>
  <si>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</si>
  <si>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</si>
  <si>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</si>
  <si>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</si>
  <si>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</si>
  <si>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</si>
  <si>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</si>
  <si>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</si>
  <si>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</si>
  <si>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</si>
  <si>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</si>
  <si>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</si>
  <si>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</si>
  <si>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</si>
  <si>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</si>
  <si>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</si>
  <si>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</si>
  <si>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</si>
  <si>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</si>
  <si>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</si>
  <si>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</si>
  <si>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</si>
  <si>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</si>
  <si>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</si>
  <si>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</si>
  <si>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</si>
  <si>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</si>
  <si>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</si>
  <si>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</si>
  <si>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</si>
  <si>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</si>
  <si>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</si>
  <si>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</si>
  <si>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</si>
  <si>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</si>
  <si>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</si>
  <si>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</si>
  <si>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</si>
  <si>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</si>
  <si>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</si>
  <si>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</si>
  <si>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</si>
  <si>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</si>
  <si>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</si>
  <si>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</si>
  <si>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</si>
  <si>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</si>
  <si>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</si>
  <si>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</si>
  <si>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</si>
  <si>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</si>
  <si>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</si>
  <si>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</si>
  <si>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</si>
  <si>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</si>
  <si>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</si>
  <si>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</si>
  <si>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</si>
  <si>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</si>
  <si>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</si>
  <si>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</si>
  <si>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</si>
  <si>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</si>
  <si>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</si>
  <si>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</si>
  <si>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</si>
  <si>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</si>
  <si>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</si>
  <si>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</si>
  <si>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</si>
  <si>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</si>
  <si>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</si>
  <si>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</si>
  <si>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</si>
  <si>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</si>
  <si>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</si>
  <si>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</si>
  <si>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</si>
  <si>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</si>
  <si>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</si>
  <si>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</si>
  <si>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</si>
  <si>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</si>
  <si>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</si>
  <si>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</si>
  <si>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</si>
  <si>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</si>
  <si>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</si>
  <si>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</si>
  <si>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</si>
  <si>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</si>
  <si>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</si>
  <si>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</si>
  <si>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</si>
  <si>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</si>
  <si>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</si>
  <si>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</si>
  <si>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</si>
  <si>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</si>
  <si>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</si>
  <si>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</si>
  <si>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</si>
  <si>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</si>
  <si>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</si>
  <si>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</si>
  <si>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</si>
  <si>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</si>
  <si>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</si>
  <si>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</si>
  <si>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</si>
  <si>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</si>
  <si>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</si>
  <si>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</si>
  <si>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</si>
  <si>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</si>
  <si>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</si>
  <si>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</si>
  <si>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</si>
  <si>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</si>
  <si>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</si>
  <si>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</si>
  <si>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</si>
  <si>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</si>
  <si>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</si>
  <si>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</si>
  <si>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</si>
  <si>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</si>
  <si>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</si>
  <si>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</si>
  <si>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</si>
  <si>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</si>
  <si>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</si>
  <si>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</si>
  <si>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</si>
  <si>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</si>
  <si>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</si>
  <si>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</si>
  <si>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</si>
  <si>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</si>
  <si>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</si>
  <si>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</si>
  <si>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</si>
  <si>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</si>
  <si>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</si>
  <si>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</si>
  <si>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</si>
  <si>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</si>
  <si>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</si>
  <si>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</si>
  <si>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</si>
  <si>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</si>
  <si>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</si>
  <si>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</si>
  <si>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</si>
  <si>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</si>
  <si>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</si>
  <si>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</si>
  <si>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</si>
  <si>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</si>
  <si>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</si>
  <si>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</si>
  <si>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</si>
  <si>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</si>
  <si>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</si>
  <si>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</si>
  <si>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</si>
  <si>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</si>
  <si>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</si>
  <si>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</si>
  <si>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</si>
  <si>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</si>
  <si>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</si>
  <si>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</si>
  <si>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</si>
  <si>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</si>
  <si>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</si>
  <si>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</si>
  <si>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</si>
  <si>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</si>
  <si>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</si>
  <si>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</si>
  <si>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</si>
  <si>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</si>
  <si>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</si>
  <si>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</si>
  <si>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</si>
  <si>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</si>
  <si>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</si>
  <si>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</si>
  <si>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</si>
  <si>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</si>
  <si>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</si>
  <si>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</si>
  <si>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</si>
  <si>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</si>
  <si>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</si>
  <si>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</si>
  <si>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</si>
  <si>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</si>
  <si>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</si>
  <si>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</si>
  <si>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</si>
  <si>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</si>
  <si>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</si>
  <si>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</si>
  <si>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</si>
  <si>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</si>
  <si>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</si>
  <si>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</si>
  <si>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</si>
  <si>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</si>
  <si>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</si>
  <si>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</si>
  <si>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</si>
  <si>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</si>
  <si>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</si>
  <si>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</si>
  <si>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</si>
  <si>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</si>
  <si>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</si>
  <si>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</si>
  <si>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</si>
  <si>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</si>
  <si>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</si>
  <si>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</si>
  <si>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</si>
  <si>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</si>
  <si>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</si>
  <si>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</si>
  <si>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</si>
  <si>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</si>
  <si>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</si>
  <si>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</si>
  <si>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</si>
  <si>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</si>
  <si>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</si>
  <si>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</si>
  <si>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</si>
  <si>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</si>
  <si>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</si>
  <si>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</si>
  <si>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</si>
  <si>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</si>
  <si>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</si>
  <si>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</si>
  <si>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</si>
  <si>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</si>
  <si>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</si>
  <si>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</si>
  <si>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</si>
  <si>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</si>
  <si>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</si>
  <si>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</si>
  <si>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</si>
  <si>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</si>
  <si>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</si>
  <si>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</si>
  <si>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</si>
  <si>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</si>
  <si>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</si>
  <si>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</si>
  <si>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</si>
  <si>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</si>
  <si>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</si>
  <si>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</si>
  <si>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</si>
  <si>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</si>
  <si>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</si>
  <si>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</si>
  <si>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</si>
  <si>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</si>
  <si>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</si>
  <si>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</si>
  <si>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</si>
  <si>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</si>
  <si>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</si>
  <si>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</si>
  <si>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</si>
  <si>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</si>
  <si>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</si>
  <si>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</si>
  <si>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</si>
  <si>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</si>
  <si>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</si>
  <si>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</si>
  <si>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</si>
  <si>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</si>
  <si>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</si>
  <si>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</si>
  <si>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</si>
  <si>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</si>
  <si>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</si>
  <si>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</si>
  <si>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</si>
  <si>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</si>
  <si>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</si>
  <si>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</si>
  <si>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</si>
  <si>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</si>
  <si>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</si>
  <si>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</si>
  <si>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</si>
  <si>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</si>
  <si>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</si>
  <si>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</si>
  <si>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</si>
  <si>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</si>
  <si>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</si>
  <si>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</si>
  <si>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</si>
  <si>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</si>
  <si>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</si>
  <si>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</si>
  <si>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</si>
  <si>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</si>
  <si>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</si>
  <si>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</si>
  <si>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</si>
  <si>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</si>
  <si>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</si>
  <si>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</si>
  <si>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</si>
  <si>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</si>
  <si>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</si>
  <si>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</si>
  <si>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</si>
  <si>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</si>
  <si>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</si>
  <si>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</si>
  <si>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</si>
  <si>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</si>
  <si>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</si>
  <si>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</si>
  <si>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</si>
  <si>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</si>
  <si>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</si>
  <si>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</si>
  <si>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</si>
  <si>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</si>
  <si>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</si>
  <si>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</si>
  <si>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</si>
  <si>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</si>
  <si>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</si>
  <si>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</si>
  <si>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</si>
  <si>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</si>
  <si>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</si>
  <si>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</si>
  <si>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</si>
  <si>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</si>
  <si>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</si>
  <si>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</si>
  <si>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</si>
  <si>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</si>
  <si>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</si>
  <si>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</si>
  <si>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</si>
  <si>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</si>
  <si>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</si>
  <si>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</si>
  <si>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</si>
  <si>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</si>
  <si>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</si>
  <si>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</si>
  <si>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</si>
  <si>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</si>
  <si>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</si>
  <si>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</si>
  <si>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</si>
  <si>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</si>
  <si>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</si>
  <si>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</si>
  <si>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</si>
  <si>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</si>
  <si>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</si>
  <si>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</si>
  <si>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</si>
  <si>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</si>
  <si>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</si>
  <si>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</si>
  <si>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</si>
  <si>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</si>
  <si>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</si>
  <si>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</si>
  <si>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</si>
  <si>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</si>
  <si>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</si>
  <si>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</si>
  <si>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</si>
  <si>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</si>
  <si>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</si>
  <si>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</si>
  <si>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</si>
  <si>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</si>
  <si>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</si>
  <si>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</si>
  <si>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</si>
  <si>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</si>
  <si>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</si>
  <si>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</si>
  <si>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</si>
  <si>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</si>
  <si>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</si>
  <si>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</si>
  <si>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</si>
  <si>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</si>
  <si>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</si>
  <si>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</si>
  <si>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</si>
  <si>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</si>
  <si>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</si>
  <si>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</si>
  <si>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</si>
  <si>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</si>
  <si>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</si>
  <si>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</si>
  <si>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</si>
  <si>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</si>
  <si>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</si>
  <si>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</si>
  <si>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</si>
  <si>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</si>
  <si>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</si>
  <si>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</si>
  <si>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</si>
  <si>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</si>
  <si>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</si>
  <si>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</si>
  <si>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</si>
  <si>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</si>
  <si>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</si>
  <si>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</si>
  <si>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</si>
  <si>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</si>
  <si>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</si>
  <si>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</si>
  <si>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</si>
  <si>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</si>
  <si>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</si>
  <si>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</si>
  <si>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</si>
  <si>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</si>
  <si>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</si>
  <si>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</si>
  <si>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</si>
  <si>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</si>
  <si>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</si>
  <si>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</si>
  <si>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</si>
  <si>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</si>
  <si>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</si>
  <si>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</si>
  <si>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</si>
  <si>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</si>
  <si>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</si>
  <si>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</si>
  <si>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</si>
  <si>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</si>
  <si>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</si>
  <si>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</si>
  <si>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</si>
  <si>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</si>
  <si>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</si>
  <si>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</si>
  <si>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</si>
  <si>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</si>
  <si>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</si>
  <si>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</si>
  <si>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</si>
  <si>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</si>
  <si>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</si>
  <si>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</si>
  <si>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</si>
  <si>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</si>
  <si>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</si>
  <si>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</si>
  <si>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</si>
  <si>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</si>
  <si>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</si>
  <si>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</si>
  <si>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</si>
  <si>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</si>
  <si>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</si>
  <si>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</si>
  <si>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</si>
  <si>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</si>
  <si>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</si>
  <si>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</si>
  <si>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</si>
  <si>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</si>
  <si>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</si>
  <si>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</si>
  <si>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</si>
  <si>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</si>
  <si>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</si>
  <si>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</si>
  <si>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</si>
  <si>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</si>
  <si>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</si>
  <si>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</si>
  <si>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</si>
  <si>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</si>
  <si>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</si>
  <si>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</si>
  <si>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</si>
  <si>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</si>
  <si>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</si>
  <si>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</si>
  <si>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</si>
  <si>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</si>
  <si>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</si>
  <si>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</si>
  <si>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</si>
  <si>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</si>
  <si>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</si>
  <si>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</si>
  <si>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</si>
  <si>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</si>
  <si>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</si>
  <si>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</si>
  <si>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</si>
  <si>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</si>
  <si>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</si>
  <si>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</si>
  <si>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</si>
  <si>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</si>
  <si>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</si>
  <si>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</si>
  <si>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</si>
  <si>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</si>
  <si>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</si>
  <si>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</si>
  <si>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</si>
  <si>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</si>
  <si>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</si>
  <si>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</si>
  <si>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</si>
  <si>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</si>
  <si>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</si>
  <si>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</si>
  <si>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</si>
  <si>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</si>
  <si>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</si>
  <si>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</si>
  <si>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</si>
  <si>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</si>
  <si>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</si>
  <si>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</si>
  <si>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</si>
  <si>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</si>
  <si>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</si>
  <si>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</si>
  <si>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</si>
  <si>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</si>
  <si>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</si>
  <si>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</si>
  <si>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</si>
  <si>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</si>
  <si>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</si>
  <si>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</si>
  <si>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</si>
  <si>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</si>
  <si>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</si>
  <si>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</si>
  <si>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</si>
  <si>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</si>
  <si>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</si>
  <si>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</si>
  <si>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</si>
  <si>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</si>
  <si>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</si>
  <si>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</si>
  <si>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</si>
  <si>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</si>
  <si>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</si>
  <si>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</si>
  <si>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</si>
  <si>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</si>
  <si>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</si>
  <si>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</si>
  <si>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</si>
  <si>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</si>
  <si>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</si>
  <si>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</si>
  <si>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</si>
  <si>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</si>
  <si>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</si>
  <si>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</si>
  <si>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</si>
  <si>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</si>
  <si>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</si>
  <si>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</si>
  <si>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</si>
  <si>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</si>
  <si>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</si>
  <si>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</si>
  <si>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</si>
  <si>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</si>
  <si>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</si>
  <si>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</si>
  <si>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</si>
  <si>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</si>
  <si>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</si>
  <si>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</si>
  <si>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</si>
  <si>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</si>
  <si>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</si>
  <si>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</si>
  <si>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</si>
  <si>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</si>
  <si>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</si>
  <si>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</si>
  <si>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</si>
  <si>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</si>
  <si>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</si>
  <si>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</si>
  <si>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</si>
  <si>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</si>
  <si>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</si>
  <si>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</si>
  <si>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</si>
  <si>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</si>
  <si>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</si>
  <si>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</si>
  <si>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</si>
  <si>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</si>
  <si>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</si>
  <si>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</si>
  <si>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</si>
  <si>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</si>
  <si>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</si>
  <si>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</si>
  <si>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</si>
  <si>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</si>
  <si>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</si>
  <si>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</si>
  <si>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</si>
  <si>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</si>
  <si>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</si>
  <si>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</si>
  <si>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</si>
  <si>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</si>
  <si>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</si>
  <si>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</si>
  <si>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</si>
  <si>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</si>
  <si>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</si>
  <si>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</si>
  <si>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</si>
  <si>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</si>
  <si>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</si>
  <si>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</si>
  <si>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</si>
  <si>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</si>
  <si>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</si>
  <si>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</si>
  <si>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</si>
  <si>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</si>
  <si>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</si>
  <si>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</si>
  <si>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</si>
  <si>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</si>
  <si>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</si>
  <si>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</si>
  <si>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</si>
  <si>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</si>
  <si>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</si>
  <si>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</si>
  <si>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</si>
  <si>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</si>
  <si>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</si>
  <si>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</si>
  <si>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</si>
  <si>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</si>
  <si>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</si>
  <si>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</si>
  <si>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</si>
  <si>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</si>
  <si>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</si>
  <si>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</si>
  <si>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</si>
  <si>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</si>
  <si>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</si>
  <si>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</si>
  <si>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</si>
  <si>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</si>
  <si>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</si>
  <si>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</si>
  <si>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</si>
  <si>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</si>
  <si>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</si>
  <si>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</si>
  <si>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</si>
  <si>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</si>
  <si>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</si>
  <si>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</si>
  <si>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</si>
  <si>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</si>
  <si>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</si>
  <si>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</si>
  <si>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</si>
  <si>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</si>
  <si>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</si>
  <si>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</si>
  <si>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</si>
  <si>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</si>
  <si>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</si>
  <si>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</si>
  <si>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</si>
  <si>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</si>
  <si>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</si>
  <si>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</si>
  <si>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</si>
  <si>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</si>
  <si>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</si>
  <si>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</si>
  <si>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</si>
  <si>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</si>
  <si>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</si>
  <si>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</si>
  <si>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</si>
  <si>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</si>
  <si>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</si>
  <si>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</si>
  <si>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</si>
  <si>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</si>
  <si>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</si>
  <si>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</si>
  <si>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</si>
  <si>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</si>
  <si>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</si>
  <si>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</si>
  <si>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</si>
  <si>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</si>
  <si>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</si>
  <si>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</si>
  <si>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</si>
  <si>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</si>
  <si>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</si>
  <si>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</si>
  <si>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</si>
  <si>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</si>
  <si>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</si>
  <si>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</si>
  <si>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</si>
  <si>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</si>
  <si>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</si>
  <si>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</si>
  <si>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</si>
  <si>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</si>
  <si>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</si>
  <si>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</si>
  <si>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</si>
  <si>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</si>
  <si>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</si>
  <si>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</si>
  <si>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</si>
  <si>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</si>
  <si>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</si>
  <si>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</si>
  <si>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</si>
  <si>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</si>
  <si>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</si>
  <si>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</si>
  <si>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</si>
  <si>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</si>
  <si>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</si>
  <si>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</si>
  <si>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</si>
  <si>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</si>
  <si>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</si>
  <si>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</si>
  <si>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</si>
  <si>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</si>
  <si>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</si>
  <si>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</si>
  <si>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</si>
  <si>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</si>
  <si>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</si>
  <si>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</si>
  <si>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</si>
  <si>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</si>
  <si>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</si>
  <si>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</si>
  <si>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</si>
  <si>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</si>
  <si>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</si>
  <si>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</si>
  <si>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</si>
  <si>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</si>
  <si>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</si>
  <si>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</si>
  <si>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</si>
  <si>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</si>
  <si>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</si>
  <si>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</si>
  <si>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</si>
  <si>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</si>
  <si>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</si>
  <si>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</si>
  <si>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</si>
  <si>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</si>
  <si>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</si>
  <si>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</si>
  <si>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</si>
  <si>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</si>
  <si>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</si>
  <si>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</si>
  <si>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</si>
  <si>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</si>
  <si>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</si>
  <si>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</si>
  <si>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</si>
  <si>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</si>
  <si>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</si>
  <si>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</si>
  <si>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</si>
  <si>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</si>
  <si>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</si>
  <si>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</si>
  <si>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</si>
  <si>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</si>
  <si>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</si>
  <si>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</si>
  <si>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</si>
  <si>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</si>
  <si>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</si>
  <si>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</si>
  <si>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</si>
  <si>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</si>
  <si>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</si>
  <si>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</si>
  <si>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</si>
  <si>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</si>
  <si>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</si>
  <si>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</si>
  <si>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</si>
  <si>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</si>
  <si>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</si>
  <si>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</si>
  <si>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</si>
  <si>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</si>
  <si>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</si>
  <si>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</si>
  <si>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</si>
  <si>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</si>
  <si>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</si>
  <si>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</si>
  <si>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</si>
  <si>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</si>
  <si>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</si>
  <si>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</si>
  <si>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</si>
  <si>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</si>
  <si>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</si>
  <si>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</si>
  <si>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</si>
  <si>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</si>
  <si>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</si>
  <si>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</si>
  <si>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</si>
  <si>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</si>
  <si>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</si>
  <si>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</si>
  <si>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</si>
  <si>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</si>
  <si>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</si>
  <si>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</si>
  <si>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</si>
  <si>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</si>
  <si>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</si>
  <si>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</si>
  <si>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</si>
  <si>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</si>
  <si>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</si>
  <si>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</si>
  <si>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</si>
  <si>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</si>
  <si>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</si>
  <si>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</si>
  <si>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</si>
  <si>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</si>
  <si>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</si>
  <si>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</si>
  <si>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</si>
  <si>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</si>
  <si>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</si>
  <si>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</si>
  <si>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</si>
  <si>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</si>
  <si>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</si>
  <si>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</si>
  <si>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</si>
  <si>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</si>
  <si>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</si>
  <si>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</si>
  <si>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</si>
  <si>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</si>
  <si>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</si>
  <si>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</si>
  <si>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</si>
  <si>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</si>
  <si>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</si>
  <si>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</si>
  <si>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</si>
  <si>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</si>
  <si>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</si>
  <si>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</si>
  <si>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</si>
  <si>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</si>
  <si>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</si>
  <si>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</si>
  <si>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</si>
  <si>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</si>
  <si>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</si>
  <si>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</si>
  <si>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</si>
  <si>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</si>
  <si>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</si>
  <si>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</si>
  <si>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</si>
  <si>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</si>
  <si>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</si>
  <si>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</si>
  <si>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</si>
  <si>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</si>
  <si>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</si>
  <si>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</si>
  <si>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</si>
  <si>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</si>
  <si>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</si>
  <si>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</si>
  <si>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</si>
  <si>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</si>
  <si>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</si>
  <si>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</si>
  <si>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</si>
  <si>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</si>
  <si>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</si>
  <si>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</si>
  <si>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</si>
  <si>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</si>
  <si>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</si>
  <si>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</si>
  <si>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</si>
  <si>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</si>
  <si>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</si>
  <si>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</si>
  <si>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</si>
  <si>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</si>
  <si>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</si>
  <si>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</si>
  <si>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</si>
  <si>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</si>
  <si>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</si>
  <si>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</si>
  <si>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</si>
  <si>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</si>
  <si>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</si>
  <si>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</si>
  <si>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</si>
  <si>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</si>
  <si>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</si>
  <si>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</si>
  <si>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</si>
  <si>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</si>
  <si>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</si>
  <si>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</si>
  <si>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</si>
  <si>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</si>
  <si>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</si>
  <si>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</si>
  <si>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</si>
  <si>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</si>
  <si>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</si>
  <si>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</si>
  <si>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</si>
  <si>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</si>
  <si>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</si>
  <si>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</si>
  <si>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</si>
  <si>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</si>
  <si>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</si>
  <si>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</si>
  <si>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</si>
  <si>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</si>
  <si>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</si>
  <si>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</si>
  <si>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</si>
  <si>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</si>
  <si>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</si>
  <si>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</si>
  <si>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</si>
  <si>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</si>
  <si>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</si>
  <si>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</si>
  <si>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</si>
  <si>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</si>
  <si>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</si>
  <si>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</si>
  <si>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</si>
  <si>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</si>
  <si>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</si>
  <si>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</si>
  <si>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</si>
  <si>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</si>
  <si>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</si>
  <si>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</si>
  <si>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</si>
  <si>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</si>
  <si>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</si>
  <si>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</si>
  <si>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</si>
  <si>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</si>
  <si>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</si>
  <si>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</si>
  <si>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</si>
  <si>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</si>
  <si>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</si>
  <si>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</si>
  <si>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</si>
  <si>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</si>
  <si>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</si>
  <si>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</si>
  <si>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</si>
  <si>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</si>
  <si>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</si>
  <si>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</si>
  <si>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</si>
  <si>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</si>
  <si>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</si>
  <si>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</si>
  <si>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</si>
  <si>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</si>
  <si>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</si>
  <si>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</si>
  <si>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</si>
  <si>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</si>
  <si>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</si>
  <si>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</si>
  <si>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</si>
  <si>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</si>
  <si>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</si>
  <si>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</si>
  <si>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</si>
  <si>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</si>
  <si>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</si>
  <si>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</si>
  <si>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</si>
  <si>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</si>
  <si>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</si>
  <si>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</si>
  <si>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</si>
  <si>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</si>
  <si>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</si>
  <si>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</si>
  <si>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</si>
  <si>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</si>
  <si>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</si>
  <si>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</si>
  <si>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</si>
  <si>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</si>
  <si>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</si>
  <si>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</si>
  <si>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</si>
  <si>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</si>
  <si>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</si>
  <si>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</si>
  <si>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</si>
  <si>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</si>
  <si>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</si>
  <si>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</si>
  <si>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</si>
  <si>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</si>
  <si>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</si>
  <si>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</si>
  <si>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</si>
  <si>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</si>
  <si>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</si>
  <si>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</si>
  <si>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</si>
  <si>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</si>
  <si>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</si>
  <si>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</si>
  <si>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</si>
  <si>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</si>
  <si>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</si>
  <si>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</si>
  <si>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</si>
  <si>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</si>
  <si>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</si>
  <si>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</si>
  <si>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</si>
  <si>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</si>
  <si>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</si>
  <si>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</si>
  <si>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</si>
  <si>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</si>
  <si>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</si>
  <si>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</si>
  <si>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</si>
  <si>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</si>
  <si>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</si>
  <si>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</si>
  <si>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</si>
  <si>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</si>
  <si>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</si>
  <si>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</si>
  <si>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</si>
  <si>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</si>
  <si>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</si>
  <si>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</si>
  <si>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</si>
  <si>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</si>
  <si>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</si>
  <si>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</si>
  <si>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</si>
  <si>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</si>
  <si>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</si>
  <si>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</si>
  <si>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</si>
  <si>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</si>
  <si>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</si>
  <si>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</si>
  <si>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</si>
  <si>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</si>
  <si>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</si>
  <si>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</si>
  <si>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</si>
  <si>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</si>
  <si>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</si>
  <si>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</si>
  <si>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</si>
  <si>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</si>
  <si>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</si>
  <si>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</si>
  <si>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</si>
  <si>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</si>
  <si>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</si>
  <si>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</si>
  <si>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</si>
  <si>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</si>
  <si>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</si>
  <si>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</si>
  <si>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</si>
  <si>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</si>
  <si>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</si>
  <si>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</si>
  <si>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</si>
  <si>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</si>
  <si>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</si>
  <si>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</si>
  <si>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</si>
  <si>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</si>
  <si>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</si>
  <si>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</si>
  <si>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</si>
  <si>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</si>
  <si>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</si>
  <si>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</si>
  <si>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</si>
  <si>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</si>
  <si>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</si>
  <si>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</si>
  <si>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</si>
  <si>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</si>
  <si>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</si>
  <si>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</si>
  <si>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</si>
  <si>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</si>
  <si>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</si>
  <si>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</si>
  <si>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</si>
  <si>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</si>
  <si>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</si>
  <si>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</si>
  <si>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</si>
  <si>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</si>
  <si>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</si>
  <si>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</si>
  <si>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</si>
  <si>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</si>
  <si>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</si>
  <si>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</si>
  <si>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</si>
  <si>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</si>
  <si>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</si>
  <si>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</si>
  <si>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</si>
  <si>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</si>
  <si>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</si>
  <si>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</si>
  <si>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</si>
  <si>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</si>
  <si>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</si>
  <si>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</si>
  <si>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</si>
  <si>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</si>
  <si>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</si>
  <si>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</si>
  <si>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</si>
  <si>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</si>
  <si>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</si>
  <si>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</si>
  <si>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</si>
  <si>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</si>
  <si>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</si>
  <si>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</si>
  <si>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</si>
  <si>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</si>
  <si>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</si>
  <si>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</si>
  <si>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</si>
  <si>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</si>
  <si>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</si>
  <si>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</si>
  <si>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</si>
  <si>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</si>
  <si>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</si>
  <si>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</si>
  <si>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</si>
  <si>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</si>
  <si>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</si>
  <si>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</si>
  <si>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</si>
  <si>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</si>
  <si>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</si>
  <si>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</si>
  <si>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</si>
  <si>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</si>
  <si>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</si>
  <si>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</si>
  <si>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</si>
  <si>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</si>
  <si>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</si>
  <si>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</si>
  <si>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</si>
  <si>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</si>
  <si>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</si>
  <si>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</si>
  <si>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</si>
  <si>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</si>
  <si>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</si>
  <si>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</si>
  <si>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</si>
  <si>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</si>
  <si>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</si>
  <si>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</si>
  <si>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</si>
  <si>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</si>
  <si>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</si>
  <si>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</si>
  <si>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</si>
  <si>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</si>
  <si>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</si>
  <si>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</si>
  <si>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</si>
  <si>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</si>
  <si>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</si>
  <si>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</si>
  <si>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</si>
  <si>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</si>
  <si>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</si>
  <si>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</si>
  <si>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</si>
  <si>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</si>
  <si>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</si>
  <si>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</si>
  <si>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</si>
  <si>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</si>
  <si>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</si>
  <si>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</si>
  <si>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</si>
  <si>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</si>
  <si>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</si>
  <si>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</si>
  <si>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</si>
  <si>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</si>
  <si>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</si>
  <si>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</si>
  <si>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</si>
  <si>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</si>
  <si>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</si>
  <si>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</si>
  <si>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</si>
  <si>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</si>
  <si>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</si>
  <si>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</si>
  <si>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</si>
  <si>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</si>
  <si>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</si>
  <si>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</si>
  <si>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</si>
  <si>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</si>
  <si>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</si>
  <si>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</si>
  <si>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</si>
  <si>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</si>
  <si>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</si>
  <si>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</si>
  <si>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</si>
  <si>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</si>
  <si>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</si>
  <si>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</si>
  <si>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</si>
  <si>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</si>
  <si>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</si>
  <si>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</si>
  <si>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</si>
  <si>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</si>
  <si>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</si>
  <si>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</si>
  <si>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</si>
  <si>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</si>
  <si>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</si>
  <si>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</si>
  <si>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</si>
  <si>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</si>
  <si>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</si>
  <si>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</si>
  <si>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</si>
  <si>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</si>
  <si>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</si>
  <si>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</si>
  <si>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</si>
  <si>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</si>
  <si>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</si>
  <si>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</si>
  <si>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</si>
  <si>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</si>
  <si>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</si>
  <si>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</si>
  <si>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</si>
  <si>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</si>
  <si>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</si>
  <si>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</si>
  <si>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</si>
  <si>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</si>
  <si>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</si>
  <si>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</si>
  <si>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</si>
  <si>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</si>
  <si>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</si>
  <si>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</si>
  <si>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</si>
  <si>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</si>
  <si>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</si>
  <si>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</si>
  <si>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</si>
  <si>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</si>
  <si>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</si>
  <si>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</si>
  <si>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</si>
  <si>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</si>
  <si>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</si>
  <si>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</si>
  <si>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</si>
  <si>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</si>
  <si>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</si>
  <si>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</si>
  <si>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</si>
  <si>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</si>
  <si>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</si>
  <si>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</si>
  <si>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</si>
  <si>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</si>
  <si>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</si>
  <si>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</si>
  <si>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</si>
  <si>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</si>
  <si>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</si>
  <si>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</si>
  <si>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</si>
  <si>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</si>
  <si>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</si>
  <si>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</si>
  <si>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</si>
  <si>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</si>
  <si>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</si>
  <si>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</si>
  <si>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</si>
  <si>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</si>
  <si>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</si>
  <si>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</si>
  <si>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</si>
  <si>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</si>
  <si>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</si>
  <si>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</si>
  <si>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</si>
  <si>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</si>
  <si>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</si>
  <si>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</si>
  <si>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</si>
  <si>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</si>
  <si>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</si>
  <si>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</si>
  <si>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</si>
  <si>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</si>
  <si>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</si>
  <si>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</si>
  <si>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</si>
  <si>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</si>
  <si>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</si>
  <si>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</si>
  <si>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</si>
  <si>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</si>
  <si>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</si>
  <si>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</si>
  <si>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</si>
  <si>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</si>
  <si>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</si>
  <si>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</si>
  <si>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</si>
  <si>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</si>
  <si>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</si>
  <si>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</si>
  <si>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</si>
  <si>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</si>
  <si>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</si>
  <si>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</si>
  <si>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</si>
  <si>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</si>
  <si>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</si>
  <si>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</si>
  <si>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</si>
  <si>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</si>
  <si>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</si>
  <si>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</si>
  <si>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</si>
  <si>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</si>
  <si>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</si>
  <si>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</si>
  <si>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</si>
  <si>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</si>
  <si>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</si>
  <si>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</si>
  <si>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</si>
  <si>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</si>
  <si>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</si>
  <si>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</si>
  <si>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</si>
  <si>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</si>
  <si>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</si>
  <si>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</si>
  <si>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</si>
  <si>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</si>
  <si>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</si>
  <si>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</si>
  <si>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</si>
  <si>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</si>
  <si>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</si>
  <si>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</si>
  <si>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</si>
  <si>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</si>
  <si>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</si>
  <si>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</si>
  <si>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</si>
  <si>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</si>
  <si>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</si>
  <si>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</si>
  <si>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</si>
  <si>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</si>
  <si>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</si>
  <si>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</si>
  <si>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</si>
  <si>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</si>
  <si>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</si>
  <si>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</si>
  <si>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</si>
  <si>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</si>
  <si>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</si>
  <si>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</si>
  <si>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</si>
  <si>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</si>
  <si>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</si>
  <si>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</si>
  <si>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</si>
  <si>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</si>
  <si>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</si>
  <si>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</si>
  <si>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</si>
  <si>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</si>
  <si>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</si>
  <si>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</si>
  <si>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</si>
  <si>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</si>
  <si>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</si>
  <si>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</si>
  <si>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</si>
  <si>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</si>
  <si>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</si>
  <si>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</si>
  <si>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</si>
  <si>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</si>
  <si>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</si>
  <si>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</si>
  <si>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</si>
  <si>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</si>
  <si>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</si>
  <si>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</si>
  <si>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</si>
  <si>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</si>
  <si>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</si>
  <si>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</si>
  <si>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</si>
  <si>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</si>
  <si>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</si>
  <si>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</si>
  <si>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</si>
  <si>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</si>
  <si>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</si>
  <si>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</si>
  <si>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</si>
  <si>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</si>
  <si>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</si>
  <si>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</si>
  <si>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</si>
  <si>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</si>
  <si>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</si>
  <si>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</si>
  <si>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</si>
  <si>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</si>
  <si>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</si>
  <si>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</si>
  <si>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</si>
  <si>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</si>
  <si>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</si>
  <si>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</si>
  <si>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</si>
  <si>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</si>
  <si>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</si>
  <si>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</si>
  <si>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</si>
  <si>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</si>
  <si>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</si>
  <si>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</si>
  <si>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</si>
  <si>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</si>
  <si>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</si>
  <si>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</si>
  <si>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</si>
  <si>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</si>
  <si>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</si>
  <si>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</si>
  <si>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</si>
  <si>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</si>
  <si>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</si>
  <si>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</si>
  <si>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</si>
  <si>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</si>
  <si>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</si>
  <si>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</si>
  <si>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</si>
  <si>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</si>
  <si>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</si>
  <si>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</si>
  <si>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</si>
  <si>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</si>
  <si>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</si>
  <si>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</si>
  <si>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</si>
  <si>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</si>
  <si>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</si>
  <si>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</si>
  <si>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</si>
  <si>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</si>
  <si>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</si>
  <si>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</si>
  <si>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</si>
  <si>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</si>
  <si>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</si>
  <si>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</si>
  <si>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</si>
  <si>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</si>
  <si>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</si>
  <si>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</si>
  <si>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</si>
  <si>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</si>
  <si>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</si>
  <si>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</si>
  <si>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</si>
  <si>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</si>
  <si>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</si>
  <si>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</si>
  <si>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</si>
  <si>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</si>
  <si>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</si>
  <si>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</si>
  <si>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</si>
  <si>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</si>
  <si>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</si>
  <si>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</si>
  <si>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</si>
  <si>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</si>
  <si>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</si>
  <si>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</si>
  <si>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</si>
  <si>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</si>
  <si>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</si>
  <si>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</si>
  <si>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</si>
  <si>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</si>
  <si>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</si>
  <si>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</si>
  <si>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</si>
  <si>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</si>
  <si>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</si>
  <si>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</si>
  <si>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</si>
  <si>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</si>
  <si>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</si>
  <si>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</si>
  <si>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</si>
  <si>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</si>
  <si>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</si>
  <si>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</si>
  <si>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</si>
  <si>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</si>
  <si>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</si>
  <si>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</si>
  <si>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</si>
  <si>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</si>
  <si>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</si>
  <si>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</si>
  <si>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</si>
  <si>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</si>
  <si>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</si>
  <si>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</si>
  <si>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</si>
  <si>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</si>
  <si>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</si>
  <si>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</si>
  <si>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</si>
  <si>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</si>
  <si>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</si>
  <si>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</si>
  <si>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</si>
  <si>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</si>
  <si>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</si>
  <si>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</si>
  <si>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</si>
  <si>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</si>
  <si>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</si>
  <si>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</si>
  <si>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</si>
  <si>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</si>
  <si>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</si>
  <si>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</si>
  <si>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</si>
  <si>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</si>
  <si>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</si>
  <si>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</si>
  <si>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</si>
  <si>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</si>
  <si>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</si>
  <si>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</si>
  <si>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</si>
  <si>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</si>
  <si>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</si>
  <si>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</si>
  <si>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</si>
  <si>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</si>
  <si>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</si>
  <si>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</si>
  <si>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</si>
  <si>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</si>
  <si>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</si>
  <si>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</si>
  <si>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</si>
  <si>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</si>
  <si>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</si>
  <si>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</si>
  <si>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</si>
  <si>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</si>
  <si>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</si>
  <si>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</si>
  <si>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</si>
  <si>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</si>
  <si>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</si>
  <si>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</si>
  <si>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</si>
  <si>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</si>
  <si>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</si>
  <si>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</si>
  <si>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</si>
  <si>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</si>
  <si>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</si>
  <si>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</si>
  <si>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</si>
  <si>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</si>
  <si>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</si>
  <si>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</si>
  <si>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</si>
  <si>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</si>
  <si>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</si>
  <si>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</si>
  <si>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</si>
  <si>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</si>
  <si>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</si>
  <si>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</si>
  <si>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</si>
  <si>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</si>
  <si>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</si>
  <si>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</si>
  <si>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</si>
  <si>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</si>
  <si>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</si>
  <si>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</si>
  <si>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</si>
  <si>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</si>
  <si>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</si>
  <si>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</si>
  <si>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</si>
  <si>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</si>
  <si>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</si>
  <si>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</si>
  <si>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</si>
  <si>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</si>
  <si>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</si>
  <si>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</si>
  <si>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</si>
  <si>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</si>
  <si>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</si>
  <si>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</si>
  <si>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</si>
  <si>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</si>
  <si>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</si>
  <si>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</si>
  <si>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</si>
  <si>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</si>
  <si>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</si>
  <si>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</si>
  <si>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</si>
  <si>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</si>
  <si>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</si>
  <si>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</si>
  <si>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</si>
  <si>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</si>
  <si>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</si>
  <si>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</si>
  <si>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</si>
  <si>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</si>
  <si>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</si>
  <si>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</si>
  <si>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</si>
  <si>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</si>
  <si>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</si>
  <si>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</si>
  <si>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</si>
  <si>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</si>
  <si>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</si>
  <si>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</si>
  <si>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</si>
  <si>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</si>
  <si>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</si>
  <si>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</si>
  <si>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</si>
  <si>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</si>
  <si>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</si>
  <si>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</si>
  <si>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</si>
  <si>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</si>
  <si>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</si>
  <si>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</si>
  <si>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</si>
  <si>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</si>
  <si>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</si>
  <si>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</si>
  <si>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</si>
  <si>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</si>
  <si>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</si>
  <si>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</si>
  <si>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</si>
  <si>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</si>
  <si>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</si>
  <si>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</si>
  <si>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</si>
  <si>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</si>
  <si>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</si>
  <si>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</si>
  <si>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</si>
  <si>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</si>
  <si>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</si>
  <si>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</si>
  <si>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</si>
  <si>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</si>
  <si>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</si>
  <si>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</si>
  <si>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</si>
  <si>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</si>
  <si>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</si>
  <si>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</si>
  <si>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</si>
  <si>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</si>
  <si>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</si>
  <si>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</si>
  <si>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</si>
  <si>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</si>
  <si>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</si>
  <si>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</si>
  <si>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</si>
  <si>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</si>
  <si>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</si>
  <si>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</si>
  <si>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</si>
  <si>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</si>
  <si>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</si>
  <si>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</si>
  <si>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</si>
  <si>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</si>
  <si>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</si>
  <si>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</si>
  <si>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</si>
  <si>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</si>
  <si>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</si>
  <si>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</si>
  <si>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</si>
  <si>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</si>
  <si>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</si>
  <si>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</si>
  <si>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</si>
  <si>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</si>
  <si>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</si>
  <si>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</si>
  <si>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</si>
  <si>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</si>
  <si>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</si>
  <si>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</si>
  <si>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</si>
  <si>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</si>
  <si>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</si>
  <si>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</si>
  <si>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</si>
  <si>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</si>
  <si>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</si>
  <si>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</si>
  <si>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</si>
  <si>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</si>
  <si>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</si>
  <si>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</si>
  <si>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</si>
  <si>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</si>
  <si>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</si>
  <si>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</si>
  <si>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</si>
  <si>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</si>
  <si>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</si>
  <si>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</si>
  <si>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</si>
  <si>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</si>
  <si>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</si>
  <si>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</si>
  <si>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</si>
  <si>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</si>
  <si>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</si>
  <si>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</si>
  <si>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</si>
  <si>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</si>
  <si>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</si>
  <si>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</si>
  <si>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</si>
  <si>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</si>
  <si>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</si>
  <si>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</si>
  <si>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</si>
  <si>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</si>
  <si>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</si>
  <si>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</si>
  <si>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</si>
  <si>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</si>
  <si>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</si>
  <si>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</si>
  <si>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</si>
  <si>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</si>
  <si>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</si>
  <si>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</si>
  <si>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</si>
  <si>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</si>
  <si>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</si>
  <si>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</si>
  <si>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</si>
  <si>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</si>
  <si>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</si>
  <si>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</si>
  <si>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</si>
  <si>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</si>
  <si>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</si>
  <si>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</si>
  <si>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</si>
  <si>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</si>
  <si>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</si>
  <si>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</si>
  <si>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</si>
  <si>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</si>
  <si>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</si>
  <si>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</si>
  <si>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</si>
  <si>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</si>
  <si>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</si>
  <si>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</si>
  <si>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</si>
  <si>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</si>
  <si>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</si>
  <si>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</si>
  <si>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</si>
  <si>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</si>
  <si>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</si>
  <si>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</si>
  <si>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</si>
  <si>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</si>
  <si>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</si>
  <si>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</si>
  <si>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</si>
  <si>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</si>
  <si>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</si>
  <si>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</si>
  <si>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</si>
  <si>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</si>
  <si>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</si>
  <si>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</si>
  <si>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</si>
  <si>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</si>
  <si>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</si>
  <si>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</si>
  <si>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</si>
  <si>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</si>
  <si>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</si>
  <si>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</si>
  <si>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</si>
  <si>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</si>
  <si>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</si>
  <si>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</si>
  <si>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</si>
  <si>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</si>
  <si>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</si>
  <si>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</si>
  <si>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</si>
  <si>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</si>
  <si>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</si>
  <si>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</si>
  <si>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</si>
  <si>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</si>
  <si>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</si>
  <si>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</si>
  <si>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</si>
  <si>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</si>
  <si>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</si>
  <si>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</si>
  <si>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</si>
  <si>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</si>
  <si>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</si>
  <si>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</si>
  <si>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</si>
  <si>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</si>
  <si>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</si>
  <si>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</si>
  <si>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</si>
  <si>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</si>
  <si>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</si>
  <si>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</si>
  <si>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</si>
  <si>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</si>
  <si>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</si>
  <si>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</si>
  <si>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</si>
  <si>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</si>
  <si>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</si>
  <si>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</si>
  <si>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</si>
  <si>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</si>
  <si>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</si>
  <si>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</si>
  <si>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</si>
  <si>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</si>
  <si>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</si>
  <si>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</si>
  <si>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</si>
  <si>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</si>
  <si>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</si>
  <si>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</si>
  <si>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</si>
  <si>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</si>
  <si>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</si>
  <si>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</si>
  <si>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</si>
  <si>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</si>
  <si>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</si>
  <si>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</si>
  <si>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</si>
  <si>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</si>
  <si>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</si>
  <si>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</si>
  <si>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</si>
  <si>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</si>
  <si>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</si>
  <si>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</si>
  <si>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</si>
  <si>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</si>
  <si>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</si>
  <si>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</si>
  <si>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</si>
  <si>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</si>
  <si>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</si>
  <si>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</si>
  <si>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</si>
  <si>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</si>
  <si>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</si>
  <si>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</si>
  <si>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</si>
  <si>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</si>
  <si>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</si>
  <si>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</si>
  <si>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</si>
  <si>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</si>
  <si>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</si>
  <si>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</si>
  <si>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</si>
  <si>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</si>
  <si>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</si>
  <si>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</si>
  <si>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</si>
  <si>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</si>
  <si>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</si>
  <si>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</si>
  <si>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</si>
  <si>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</si>
  <si>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</si>
  <si>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</si>
  <si>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</si>
  <si>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</si>
  <si>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</si>
  <si>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</si>
  <si>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</si>
  <si>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</si>
  <si>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</si>
  <si>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</si>
  <si>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</si>
  <si>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</si>
  <si>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</si>
  <si>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</si>
  <si>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</si>
  <si>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</si>
  <si>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</si>
  <si>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</si>
  <si>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</si>
  <si>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</si>
  <si>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</si>
  <si>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</si>
  <si>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</si>
  <si>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</si>
  <si>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</si>
  <si>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</si>
  <si>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</si>
  <si>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</si>
  <si>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</si>
  <si>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</si>
  <si>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</si>
  <si>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</si>
  <si>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</si>
  <si>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</si>
  <si>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</si>
  <si>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</si>
  <si>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</si>
  <si>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</si>
  <si>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</si>
  <si>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</si>
  <si>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</si>
  <si>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</si>
  <si>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</si>
  <si>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</si>
  <si>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</si>
  <si>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</si>
  <si>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</si>
  <si>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</si>
  <si>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</si>
  <si>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</si>
  <si>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</si>
  <si>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</si>
  <si>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</si>
  <si>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</si>
  <si>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</si>
  <si>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</si>
  <si>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</si>
  <si>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</si>
  <si>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</si>
  <si>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</si>
  <si>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</si>
  <si>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</si>
  <si>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</si>
  <si>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</si>
  <si>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</si>
  <si>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</si>
  <si>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</si>
  <si>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</si>
  <si>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</si>
  <si>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</si>
  <si>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</si>
  <si>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</si>
  <si>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</si>
  <si>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</si>
  <si>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</si>
  <si>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</si>
  <si>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</si>
  <si>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</si>
  <si>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</si>
  <si>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</si>
  <si>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</si>
  <si>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</si>
  <si>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</si>
  <si>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</si>
  <si>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</si>
  <si>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</si>
  <si>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</si>
  <si>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</si>
  <si>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</si>
  <si>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</si>
  <si>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</si>
  <si>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</si>
  <si>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</si>
  <si>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</si>
  <si>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</si>
  <si>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</si>
  <si>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</si>
  <si>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</si>
  <si>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</si>
  <si>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</si>
  <si>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</si>
  <si>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</si>
  <si>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</si>
  <si>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</si>
  <si>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</si>
  <si>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</si>
  <si>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</si>
  <si>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</si>
  <si>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</si>
  <si>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</si>
  <si>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</si>
  <si>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</si>
  <si>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</si>
  <si>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</si>
  <si>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</si>
  <si>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</si>
  <si>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</si>
  <si>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</si>
  <si>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</si>
  <si>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</si>
  <si>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</si>
  <si>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</si>
  <si>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</si>
  <si>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</si>
  <si>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</si>
  <si>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</si>
  <si>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</si>
  <si>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</si>
  <si>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</si>
  <si>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</si>
  <si>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</si>
  <si>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</si>
  <si>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</si>
  <si>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</si>
  <si>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</si>
  <si>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</si>
  <si>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</si>
  <si>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</si>
  <si>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</si>
  <si>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</si>
  <si>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</si>
  <si>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</si>
  <si>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</si>
  <si>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</si>
  <si>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</si>
  <si>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</si>
  <si>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</si>
  <si>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</si>
  <si>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</si>
  <si>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</si>
  <si>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</si>
  <si>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</si>
  <si>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</si>
  <si>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</si>
  <si>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</si>
  <si>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</si>
  <si>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</si>
  <si>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</si>
  <si>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</si>
  <si>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</si>
  <si>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</si>
  <si>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</si>
  <si>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</si>
  <si>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</si>
  <si>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</si>
  <si>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</si>
  <si>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</si>
  <si>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</si>
  <si>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</si>
  <si>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</si>
  <si>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</si>
  <si>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</si>
  <si>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</si>
  <si>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</si>
  <si>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</si>
  <si>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</si>
  <si>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</si>
  <si>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</si>
  <si>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</si>
  <si>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</si>
  <si>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</si>
  <si>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</si>
  <si>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</si>
  <si>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</si>
  <si>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</si>
  <si>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</si>
  <si>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</si>
  <si>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</si>
  <si>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</si>
  <si>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</si>
  <si>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</si>
  <si>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</si>
  <si>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</si>
  <si>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</si>
  <si>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</si>
  <si>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</si>
  <si>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</si>
  <si>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</si>
  <si>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</si>
  <si>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</si>
  <si>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</si>
  <si>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</si>
  <si>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</si>
  <si>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</si>
  <si>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</si>
  <si>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</si>
  <si>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</si>
  <si>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</si>
  <si>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</si>
  <si>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</si>
  <si>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</si>
  <si>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</si>
  <si>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</si>
  <si>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</si>
  <si>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</si>
  <si>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</si>
  <si>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</si>
  <si>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</si>
  <si>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</si>
  <si>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</si>
  <si>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</si>
  <si>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</si>
  <si>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</si>
  <si>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</si>
  <si>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</si>
  <si>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</si>
  <si>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</si>
  <si>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</si>
  <si>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</si>
  <si>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</si>
  <si>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</si>
  <si>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</si>
  <si>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</si>
  <si>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</si>
  <si>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</si>
  <si>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</si>
  <si>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</si>
  <si>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</si>
  <si>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</si>
  <si>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</si>
  <si>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</si>
  <si>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</si>
  <si>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</si>
  <si>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</si>
  <si>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</si>
  <si>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</si>
  <si>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</si>
  <si>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</si>
  <si>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</si>
  <si>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</si>
  <si>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</si>
  <si>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</si>
  <si>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</si>
  <si>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</si>
  <si>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</si>
  <si>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</si>
  <si>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</si>
  <si>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</si>
  <si>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</si>
  <si>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</si>
  <si>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</si>
  <si>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</si>
  <si>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</si>
  <si>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</si>
  <si>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</si>
  <si>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</si>
  <si>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</si>
  <si>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</si>
  <si>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</si>
  <si>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</si>
  <si>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</si>
  <si>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</si>
  <si>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</si>
  <si>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</si>
  <si>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</si>
  <si>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</si>
  <si>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</si>
  <si>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</si>
  <si>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</si>
  <si>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</si>
  <si>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</si>
  <si>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</si>
  <si>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</si>
  <si>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</si>
  <si>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</si>
  <si>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</si>
  <si>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</si>
  <si>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</si>
  <si>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</si>
  <si>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</si>
  <si>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</si>
  <si>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</si>
  <si>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</si>
  <si>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</si>
  <si>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</si>
  <si>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</si>
  <si>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</si>
  <si>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</si>
  <si>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</si>
  <si>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</si>
  <si>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</si>
  <si>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</si>
  <si>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</si>
  <si>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</si>
  <si>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</si>
  <si>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</si>
  <si>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</si>
  <si>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</si>
  <si>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</si>
  <si>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</si>
  <si>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</si>
  <si>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</si>
  <si>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</si>
  <si>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</si>
  <si>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</si>
  <si>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</si>
  <si>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</si>
  <si>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</si>
  <si>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</si>
  <si>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</si>
  <si>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</si>
  <si>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</si>
  <si>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</si>
  <si>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</si>
  <si>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</si>
  <si>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</si>
  <si>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</si>
  <si>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</si>
  <si>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</si>
  <si>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</si>
  <si>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</si>
  <si>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</si>
  <si>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</si>
  <si>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</si>
  <si>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</si>
  <si>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</si>
  <si>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</si>
  <si>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</si>
  <si>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</si>
  <si>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</si>
  <si>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</si>
  <si>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</si>
  <si>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</si>
  <si>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</si>
  <si>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</si>
  <si>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</si>
  <si>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</si>
  <si>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</si>
  <si>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</si>
  <si>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</si>
  <si>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</si>
  <si>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</si>
  <si>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</si>
  <si>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</si>
  <si>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</si>
  <si>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</si>
  <si>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</si>
  <si>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</si>
  <si>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</si>
  <si>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</si>
  <si>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</si>
  <si>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</si>
  <si>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</si>
  <si>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</si>
  <si>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</si>
  <si>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</si>
  <si>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</si>
  <si>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</si>
  <si>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</si>
  <si>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</si>
  <si>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</si>
  <si>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</si>
  <si>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</si>
  <si>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</si>
  <si>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</si>
  <si>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</si>
  <si>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</si>
  <si>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</si>
  <si>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</si>
  <si>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</si>
  <si>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</si>
  <si>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</si>
  <si>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</si>
  <si>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</si>
  <si>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</si>
  <si>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</si>
  <si>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</si>
  <si>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</si>
  <si>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</si>
  <si>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</si>
  <si>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</si>
  <si>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</si>
  <si>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</si>
  <si>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</si>
  <si>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</si>
  <si>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</si>
  <si>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</si>
  <si>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</si>
  <si>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</si>
  <si>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</si>
  <si>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</si>
  <si>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</si>
  <si>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</si>
  <si>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</si>
  <si>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</si>
  <si>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</si>
  <si>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</si>
  <si>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</si>
  <si>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</si>
  <si>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</si>
  <si>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</si>
  <si>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</si>
  <si>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</si>
  <si>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</si>
  <si>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</si>
  <si>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</si>
  <si>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</si>
  <si>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</si>
  <si>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</si>
  <si>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</si>
  <si>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</si>
  <si>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</si>
  <si>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</si>
  <si>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</si>
  <si>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</si>
  <si>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</si>
  <si>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</si>
  <si>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</si>
  <si>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</si>
  <si>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</si>
  <si>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</si>
  <si>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</si>
  <si>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</si>
  <si>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</si>
  <si>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</si>
  <si>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</si>
  <si>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</si>
  <si>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</si>
  <si>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</si>
  <si>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</si>
  <si>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</si>
  <si>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</si>
  <si>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</si>
  <si>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</si>
  <si>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</si>
  <si>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</si>
  <si>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</si>
  <si>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</si>
  <si>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</si>
  <si>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</si>
  <si>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</si>
  <si>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</si>
  <si>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</si>
  <si>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</si>
  <si>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</si>
  <si>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</si>
  <si>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</si>
  <si>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</si>
  <si>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</si>
  <si>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</si>
  <si>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</si>
  <si>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</si>
  <si>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</si>
  <si>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</si>
  <si>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</si>
  <si>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</si>
  <si>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</si>
  <si>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</si>
  <si>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</si>
  <si>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</si>
  <si>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</si>
  <si>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</si>
  <si>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</si>
  <si>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</si>
  <si>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</si>
  <si>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</si>
  <si>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</si>
  <si>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</si>
  <si>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</si>
  <si>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</si>
  <si>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</si>
  <si>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</si>
  <si>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</si>
  <si>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</si>
  <si>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</si>
  <si>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</si>
  <si>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</si>
  <si>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</si>
  <si>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</si>
  <si>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</si>
  <si>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</si>
  <si>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</si>
  <si>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</si>
  <si>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</si>
  <si>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</si>
  <si>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</si>
  <si>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</si>
  <si>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</si>
  <si>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</si>
  <si>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</si>
  <si>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</si>
  <si>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</si>
  <si>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</si>
  <si>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</si>
  <si>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</si>
  <si>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</si>
  <si>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</si>
  <si>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</si>
  <si>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</si>
  <si>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</si>
  <si>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</si>
  <si>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</si>
  <si>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</si>
  <si>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</si>
  <si>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</si>
  <si>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</si>
  <si>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</si>
  <si>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</si>
  <si>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</si>
  <si>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</si>
  <si>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</si>
  <si>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</si>
  <si>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</si>
  <si>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</si>
  <si>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</si>
  <si>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</si>
  <si>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</si>
  <si>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</si>
  <si>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</si>
  <si>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</si>
  <si>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</si>
  <si>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</si>
  <si>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</si>
  <si>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</si>
  <si>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</si>
  <si>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</si>
  <si>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</si>
  <si>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</si>
  <si>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</si>
  <si>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</si>
  <si>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</si>
  <si>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</si>
  <si>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</si>
  <si>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</si>
  <si>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</si>
  <si>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</si>
  <si>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</si>
  <si>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</si>
  <si>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</si>
  <si>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</si>
  <si>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</si>
  <si>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</si>
  <si>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</si>
  <si>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</si>
  <si>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</si>
  <si>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</si>
  <si>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</si>
  <si>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</si>
  <si>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</si>
  <si>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</si>
  <si>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</si>
  <si>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</si>
  <si>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</si>
  <si>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</si>
  <si>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</si>
  <si>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</si>
  <si>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</si>
  <si>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</si>
  <si>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</si>
  <si>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</si>
  <si>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</si>
  <si>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</si>
  <si>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</si>
  <si>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</si>
  <si>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</si>
  <si>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</si>
  <si>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</si>
  <si>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</si>
  <si>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</si>
  <si>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</si>
  <si>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</si>
  <si>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</si>
  <si>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</si>
  <si>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</si>
  <si>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</si>
  <si>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</si>
  <si>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</si>
  <si>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</si>
  <si>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</si>
  <si>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</si>
  <si>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</si>
  <si>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</si>
  <si>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</si>
  <si>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</si>
  <si>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</si>
  <si>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</si>
  <si>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</si>
  <si>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</si>
  <si>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</si>
  <si>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</si>
  <si>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</si>
  <si>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</si>
  <si>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</si>
  <si>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</si>
  <si>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</si>
  <si>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</si>
  <si>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</si>
  <si>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</si>
  <si>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</si>
  <si>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</si>
  <si>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</si>
  <si>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</si>
  <si>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</si>
  <si>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</si>
  <si>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</si>
  <si>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</si>
  <si>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</si>
  <si>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</si>
  <si>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</si>
  <si>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</si>
  <si>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</si>
  <si>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</si>
  <si>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</si>
  <si>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</si>
  <si>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</si>
  <si>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</si>
  <si>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</si>
  <si>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</si>
  <si>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</si>
  <si>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</si>
  <si>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</si>
  <si>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</si>
  <si>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</si>
  <si>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</si>
  <si>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</si>
  <si>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</si>
  <si>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</si>
  <si>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</si>
  <si>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</si>
  <si>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</si>
  <si>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</si>
  <si>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</si>
  <si>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</si>
  <si>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</si>
  <si>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</si>
  <si>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</si>
  <si>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</si>
  <si>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</si>
  <si>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</si>
  <si>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</si>
  <si>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</si>
  <si>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</si>
  <si>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</si>
  <si>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</si>
  <si>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</si>
  <si>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</si>
  <si>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</si>
  <si>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</si>
  <si>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</si>
  <si>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</si>
  <si>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</si>
  <si>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</si>
  <si>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</si>
  <si>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</si>
  <si>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</si>
  <si>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</si>
  <si>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</si>
  <si>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</si>
  <si>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</si>
  <si>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</si>
  <si>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</si>
  <si>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</si>
  <si>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</si>
  <si>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</si>
  <si>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</si>
  <si>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</si>
  <si>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</si>
  <si>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</si>
  <si>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</si>
  <si>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</si>
  <si>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</si>
  <si>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</si>
  <si>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</si>
  <si>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</si>
  <si>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</si>
  <si>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</si>
  <si>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</si>
  <si>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</si>
  <si>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</si>
  <si>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</si>
  <si>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</si>
  <si>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</si>
  <si>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</si>
  <si>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</si>
  <si>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</si>
  <si>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</si>
  <si>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</si>
  <si>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</si>
  <si>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</si>
  <si>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</si>
  <si>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</si>
  <si>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</si>
  <si>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</si>
  <si>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</si>
  <si>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</si>
  <si>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</si>
  <si>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</si>
  <si>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</si>
  <si>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</si>
  <si>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</si>
  <si>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</si>
  <si>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</si>
  <si>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</si>
  <si>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</si>
  <si>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</si>
  <si>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</si>
  <si>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</si>
  <si>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</si>
  <si>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</si>
  <si>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</si>
  <si>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</si>
  <si>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</si>
  <si>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</si>
  <si>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</si>
  <si>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</si>
  <si>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</si>
  <si>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</si>
  <si>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</si>
  <si>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</si>
  <si>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</si>
  <si>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</si>
  <si>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</si>
  <si>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</si>
  <si>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</si>
  <si>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</si>
  <si>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</si>
  <si>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</si>
  <si>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</si>
  <si>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</si>
  <si>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</si>
  <si>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</si>
  <si>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</si>
  <si>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</si>
  <si>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</si>
  <si>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</si>
  <si>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</si>
  <si>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</si>
  <si>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</si>
  <si>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</si>
  <si>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</si>
  <si>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</si>
  <si>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</si>
  <si>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</si>
  <si>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</si>
  <si>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</si>
  <si>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</si>
  <si>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</si>
  <si>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</si>
  <si>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</si>
  <si>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</si>
  <si>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</si>
  <si>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</si>
  <si>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</si>
  <si>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</si>
  <si>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</si>
  <si>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</si>
  <si>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</si>
  <si>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</si>
  <si>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</si>
  <si>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</si>
  <si>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</si>
  <si>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</si>
  <si>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</si>
  <si>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</si>
  <si>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</si>
  <si>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</si>
  <si>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</si>
  <si>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</si>
  <si>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</si>
  <si>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</si>
  <si>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</si>
  <si>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</si>
  <si>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</si>
  <si>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</si>
  <si>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</si>
  <si>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</si>
  <si>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</si>
  <si>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</si>
  <si>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</si>
  <si>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</si>
  <si>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</si>
  <si>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</si>
  <si>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</si>
  <si>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</si>
  <si>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</si>
  <si>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</si>
  <si>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</si>
  <si>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</si>
  <si>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</si>
  <si>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</si>
  <si>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</si>
  <si>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</si>
  <si>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</si>
  <si>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</si>
  <si>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</si>
  <si>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</si>
  <si>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</si>
  <si>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</si>
  <si>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</si>
  <si>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</si>
  <si>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</si>
  <si>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</si>
  <si>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</si>
  <si>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</si>
  <si>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</si>
  <si>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</si>
  <si>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</si>
  <si>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</si>
  <si>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</si>
  <si>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</si>
  <si>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</si>
  <si>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</si>
  <si>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</si>
  <si>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</si>
  <si>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</si>
  <si>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</si>
  <si>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</si>
  <si>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</si>
  <si>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</si>
  <si>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</si>
  <si>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</si>
  <si>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</si>
  <si>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</si>
  <si>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</si>
  <si>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</si>
  <si>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</si>
  <si>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</si>
  <si>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</si>
  <si>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</si>
  <si>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</si>
  <si>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</si>
  <si>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</si>
  <si>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</si>
  <si>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</si>
  <si>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</si>
  <si>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</si>
  <si>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</si>
  <si>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</si>
  <si>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</si>
  <si>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</si>
  <si>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</si>
  <si>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</si>
  <si>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</si>
  <si>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</si>
  <si>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</si>
  <si>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</si>
  <si>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</si>
  <si>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</si>
  <si>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</si>
  <si>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</si>
  <si>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</si>
  <si>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</si>
  <si>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</si>
  <si>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</si>
  <si>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</si>
  <si>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</si>
  <si>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</si>
  <si>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</si>
  <si>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</si>
  <si>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</si>
  <si>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</si>
  <si>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</si>
  <si>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</si>
  <si>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</si>
  <si>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</si>
  <si>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</si>
  <si>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</si>
  <si>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</si>
  <si>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</si>
  <si>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</si>
  <si>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</si>
  <si>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</si>
  <si>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</si>
  <si>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</si>
  <si>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</si>
  <si>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</si>
  <si>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</si>
  <si>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</si>
  <si>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</si>
  <si>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</si>
  <si>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</si>
  <si>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</si>
  <si>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</si>
  <si>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</si>
  <si>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</si>
  <si>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</si>
  <si>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</si>
  <si>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</si>
  <si>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</si>
  <si>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</si>
  <si>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</si>
  <si>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</si>
  <si>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</si>
  <si>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</si>
  <si>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</si>
  <si>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</si>
  <si>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</si>
  <si>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</si>
  <si>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</si>
  <si>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</si>
  <si>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</si>
  <si>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</si>
  <si>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</si>
  <si>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</si>
  <si>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</si>
  <si>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</si>
  <si>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</si>
  <si>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</si>
  <si>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</si>
  <si>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</si>
  <si>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</si>
  <si>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</si>
  <si>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</si>
  <si>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</si>
  <si>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</si>
  <si>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</si>
  <si>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</si>
  <si>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</si>
  <si>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</si>
  <si>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</si>
  <si>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</si>
  <si>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</si>
  <si>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</si>
  <si>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</si>
  <si>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</si>
  <si>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</si>
  <si>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</si>
  <si>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</si>
  <si>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</si>
  <si>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</si>
  <si>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</si>
  <si>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</si>
  <si>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</si>
  <si>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</si>
  <si>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</si>
  <si>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</si>
  <si>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</si>
  <si>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</si>
  <si>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</si>
  <si>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</si>
  <si>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</si>
  <si>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</si>
  <si>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</si>
  <si>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</si>
  <si>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</si>
  <si>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</si>
  <si>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</si>
  <si>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</si>
  <si>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</si>
  <si>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</si>
  <si>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</si>
  <si>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</si>
  <si>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</si>
  <si>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</si>
  <si>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</si>
  <si>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</si>
  <si>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</si>
  <si>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</si>
  <si>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</si>
  <si>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</si>
  <si>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</si>
  <si>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</si>
  <si>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</si>
  <si>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</si>
  <si>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</si>
  <si>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</si>
  <si>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</si>
  <si>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</si>
  <si>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</si>
  <si>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</si>
  <si>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</si>
  <si>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</si>
  <si>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</si>
  <si>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</si>
  <si>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</si>
  <si>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</si>
  <si>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</si>
  <si>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</si>
  <si>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</si>
  <si>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</si>
  <si>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</si>
  <si>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</si>
  <si>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</si>
  <si>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</si>
  <si>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</si>
  <si>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</si>
  <si>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</si>
  <si>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</si>
  <si>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</si>
  <si>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</si>
  <si>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</si>
  <si>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</si>
  <si>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</si>
  <si>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</si>
  <si>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</si>
  <si>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</si>
  <si>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</si>
  <si>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</si>
  <si>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</si>
  <si>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</si>
  <si>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</si>
  <si>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</si>
  <si>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</si>
  <si>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</si>
  <si>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</si>
  <si>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</si>
  <si>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</si>
  <si>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</si>
  <si>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</si>
  <si>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</si>
  <si>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</si>
  <si>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</si>
  <si>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</si>
  <si>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</si>
  <si>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</si>
  <si>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</si>
  <si>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</si>
  <si>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</si>
  <si>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</si>
  <si>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</si>
  <si>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</si>
  <si>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</si>
  <si>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</si>
  <si>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</si>
  <si>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</si>
  <si>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</si>
  <si>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</si>
  <si>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</si>
  <si>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</si>
  <si>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</si>
  <si>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</si>
  <si>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</si>
  <si>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</si>
  <si>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</si>
  <si>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</si>
  <si>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</si>
  <si>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</si>
  <si>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</si>
  <si>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</si>
  <si>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</si>
  <si>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</si>
  <si>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</si>
  <si>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</si>
  <si>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</si>
  <si>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</si>
  <si>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</si>
  <si>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</si>
  <si>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</si>
  <si>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</si>
  <si>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</si>
  <si>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</si>
  <si>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</si>
  <si>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</si>
  <si>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</si>
  <si>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</si>
  <si>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</si>
  <si>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</si>
  <si>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</si>
  <si>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</si>
  <si>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</si>
  <si>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</si>
  <si>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</si>
  <si>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</si>
  <si>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</si>
  <si>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</si>
  <si>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</si>
  <si>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</si>
  <si>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</si>
  <si>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</si>
  <si>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</si>
  <si>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</si>
  <si>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</si>
  <si>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</si>
  <si>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</si>
  <si>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</si>
  <si>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</si>
  <si>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</si>
  <si>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</si>
  <si>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</si>
  <si>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</si>
  <si>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</si>
  <si>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</si>
  <si>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</si>
  <si>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</si>
  <si>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</si>
  <si>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</si>
  <si>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</si>
  <si>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</si>
  <si>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</si>
  <si>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</si>
  <si>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</si>
  <si>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</si>
  <si>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</si>
  <si>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</si>
  <si>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</si>
  <si>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</si>
  <si>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</si>
  <si>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</si>
  <si>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</si>
  <si>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</si>
  <si>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</si>
  <si>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</si>
  <si>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</si>
  <si>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</si>
  <si>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</si>
  <si>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</si>
  <si>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</si>
  <si>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</si>
  <si>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</si>
  <si>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</si>
  <si>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</si>
  <si>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</si>
  <si>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</si>
  <si>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</si>
  <si>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</si>
  <si>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</si>
  <si>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</si>
  <si>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</si>
  <si>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</si>
  <si>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</si>
  <si>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</si>
  <si>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</si>
  <si>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</si>
  <si>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</si>
  <si>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</si>
  <si>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</si>
  <si>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</si>
  <si>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</si>
  <si>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</si>
  <si>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</si>
  <si>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</si>
  <si>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</si>
  <si>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</si>
  <si>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</si>
  <si>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</si>
  <si>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</si>
  <si>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</si>
  <si>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</si>
  <si>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</si>
  <si>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</si>
  <si>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</si>
  <si>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</si>
  <si>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</si>
  <si>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</si>
  <si>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</si>
  <si>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</si>
  <si>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</si>
  <si>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</si>
  <si>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</si>
  <si>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</si>
  <si>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</si>
  <si>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</si>
  <si>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</si>
  <si>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</si>
  <si>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</si>
  <si>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</si>
  <si>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</si>
  <si>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</si>
  <si>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</si>
  <si>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</si>
  <si>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</si>
  <si>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</si>
  <si>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</si>
  <si>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</si>
  <si>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</si>
  <si>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</si>
  <si>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</si>
  <si>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</si>
  <si>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</si>
  <si>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</si>
  <si>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</si>
  <si>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</si>
  <si>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</si>
  <si>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</si>
  <si>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</si>
  <si>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</si>
  <si>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</si>
  <si>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</si>
  <si>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</si>
  <si>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</si>
  <si>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</si>
  <si>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</si>
  <si>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</si>
  <si>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</si>
  <si>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</si>
  <si>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</si>
  <si>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</si>
  <si>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</si>
  <si>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</si>
  <si>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</si>
  <si>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</si>
  <si>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</si>
  <si>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</si>
  <si>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</si>
  <si>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</si>
  <si>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</si>
  <si>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</si>
  <si>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</si>
  <si>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</si>
  <si>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</si>
  <si>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</si>
  <si>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</si>
  <si>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</si>
  <si>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</si>
  <si>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</si>
  <si>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</si>
  <si>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</si>
  <si>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</si>
  <si>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</si>
  <si>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</si>
  <si>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</si>
  <si>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</si>
  <si>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</si>
  <si>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</si>
  <si>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</si>
  <si>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</si>
  <si>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</si>
  <si>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</si>
  <si>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</si>
  <si>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</si>
  <si>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</si>
  <si>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</si>
  <si>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</si>
  <si>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</si>
  <si>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</si>
  <si>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</si>
  <si>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</si>
  <si>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</si>
  <si>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</si>
  <si>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</si>
  <si>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</si>
  <si>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</si>
  <si>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</si>
  <si>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</si>
  <si>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</si>
  <si>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</si>
  <si>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</si>
  <si>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</si>
  <si>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</si>
  <si>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</si>
  <si>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</si>
  <si>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</si>
  <si>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</si>
  <si>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</si>
  <si>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</si>
  <si>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</si>
  <si>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</si>
  <si>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</si>
  <si>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</si>
  <si>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</si>
  <si>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</si>
  <si>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</si>
  <si>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</si>
  <si>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</si>
  <si>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</si>
  <si>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</si>
  <si>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</si>
  <si>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</si>
  <si>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</si>
  <si>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</si>
  <si>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</si>
  <si>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</si>
  <si>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</si>
  <si>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</si>
  <si>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</si>
  <si>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</si>
  <si>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</si>
  <si>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</si>
  <si>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</si>
  <si>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</si>
  <si>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</si>
  <si>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</si>
  <si>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</si>
  <si>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</si>
  <si>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</si>
  <si>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</si>
  <si>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</si>
  <si>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</si>
  <si>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</si>
  <si>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</si>
  <si>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</si>
  <si>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</si>
  <si>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</si>
  <si>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</si>
  <si>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</si>
  <si>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</si>
  <si>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</si>
  <si>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</si>
  <si>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</si>
  <si>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</si>
  <si>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</si>
  <si>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</si>
  <si>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</si>
  <si>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</si>
  <si>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</si>
  <si>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</si>
  <si>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</si>
  <si>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</si>
  <si>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</si>
  <si>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</si>
  <si>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</si>
  <si>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</si>
  <si>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</si>
  <si>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</si>
  <si>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</si>
  <si>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</si>
  <si>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</si>
  <si>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</si>
  <si>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</si>
  <si>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</si>
  <si>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</si>
  <si>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</si>
  <si>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</si>
  <si>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</si>
  <si>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</si>
  <si>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</si>
  <si>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</si>
  <si>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</si>
  <si>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</si>
  <si>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</si>
  <si>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</si>
  <si>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</si>
  <si>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</si>
  <si>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</si>
  <si>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</si>
  <si>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</si>
  <si>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</si>
  <si>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</si>
  <si>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</si>
  <si>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</si>
  <si>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</si>
  <si>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</si>
  <si>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</si>
  <si>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</si>
  <si>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</si>
  <si>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</si>
  <si>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</si>
  <si>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</si>
  <si>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</si>
  <si>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</si>
  <si>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</si>
  <si>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</si>
  <si>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</si>
  <si>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</si>
  <si>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</si>
  <si>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</si>
  <si>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</si>
  <si>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</si>
  <si>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</si>
  <si>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</si>
  <si>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</si>
  <si>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</si>
  <si>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</si>
  <si>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</si>
  <si>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</si>
  <si>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</si>
  <si>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</si>
  <si>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</si>
  <si>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</si>
  <si>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</si>
  <si>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</si>
  <si>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</si>
  <si>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</si>
  <si>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</si>
  <si>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</si>
  <si>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</si>
  <si>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</si>
  <si>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</si>
  <si>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</si>
  <si>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</si>
  <si>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</si>
  <si>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</si>
  <si>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</si>
  <si>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</si>
  <si>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</si>
  <si>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</si>
  <si>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</si>
  <si>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</si>
  <si>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</si>
  <si>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</si>
  <si>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</si>
  <si>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</si>
  <si>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</si>
  <si>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</si>
  <si>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</si>
  <si>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</si>
  <si>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</si>
  <si>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</si>
  <si>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</si>
  <si>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</si>
  <si>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</si>
  <si>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</si>
  <si>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</si>
  <si>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</si>
  <si>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</si>
  <si>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</si>
  <si>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</si>
  <si>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</si>
  <si>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</si>
  <si>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</si>
  <si>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</si>
  <si>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</si>
  <si>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</si>
  <si>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</si>
  <si>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</si>
  <si>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</si>
  <si>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</si>
  <si>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</si>
  <si>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</si>
  <si>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</si>
  <si>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</si>
  <si>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</si>
  <si>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</si>
  <si>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</si>
  <si>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</si>
  <si>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</si>
  <si>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</si>
  <si>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</si>
  <si>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</si>
  <si>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</si>
  <si>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</si>
  <si>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</si>
  <si>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</si>
  <si>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</si>
  <si>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</si>
  <si>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</si>
  <si>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</si>
  <si>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</si>
  <si>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</si>
  <si>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</si>
  <si>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</si>
  <si>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</si>
  <si>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</si>
  <si>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</si>
  <si>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</si>
  <si>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</si>
  <si>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</si>
  <si>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</si>
  <si>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</si>
  <si>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</si>
  <si>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</si>
  <si>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</si>
  <si>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</si>
  <si>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</si>
  <si>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</si>
  <si>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</si>
  <si>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</si>
  <si>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</si>
  <si>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</si>
  <si>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</si>
  <si>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</si>
  <si>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</si>
  <si>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</si>
  <si>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</si>
  <si>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</si>
  <si>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</si>
  <si>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</si>
  <si>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</si>
  <si>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</si>
  <si>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</si>
  <si>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</si>
  <si>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</si>
  <si>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</si>
  <si>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</si>
  <si>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</si>
  <si>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</si>
  <si>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</si>
  <si>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</si>
  <si>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</si>
  <si>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</si>
  <si>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</si>
  <si>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</si>
  <si>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</si>
  <si>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</si>
  <si>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</si>
  <si>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</si>
  <si>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</si>
  <si>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</si>
  <si>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</si>
  <si>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</si>
  <si>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</si>
  <si>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</si>
  <si>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</si>
  <si>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</si>
  <si>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</si>
  <si>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</si>
  <si>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</si>
  <si>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</si>
  <si>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</si>
  <si>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</si>
  <si>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</si>
  <si>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</si>
  <si>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</si>
  <si>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</si>
  <si>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</si>
  <si>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</si>
  <si>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</si>
  <si>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</si>
  <si>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</si>
  <si>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</si>
  <si>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</si>
  <si>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</si>
  <si>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</si>
  <si>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</si>
  <si>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</si>
  <si>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</si>
  <si>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</si>
  <si>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</si>
  <si>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</si>
  <si>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</si>
  <si>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</si>
  <si>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</si>
  <si>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</si>
  <si>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</si>
  <si>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</si>
  <si>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</si>
  <si>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</si>
  <si>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</si>
  <si>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</si>
  <si>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</si>
  <si>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</si>
  <si>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</si>
  <si>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</si>
  <si>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</si>
  <si>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</si>
  <si>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</si>
  <si>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</si>
  <si>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</si>
  <si>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</si>
  <si>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</si>
  <si>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</si>
  <si>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</si>
  <si>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</si>
  <si>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</si>
  <si>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</si>
  <si>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</si>
  <si>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</si>
  <si>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</si>
  <si>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</si>
  <si>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</si>
  <si>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</si>
  <si>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</si>
  <si>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</si>
  <si>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</si>
  <si>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</si>
  <si>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</si>
  <si>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</si>
  <si>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</si>
  <si>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</si>
  <si>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</si>
  <si>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</si>
  <si>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</si>
  <si>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</si>
  <si>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</si>
  <si>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</si>
  <si>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</si>
  <si>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</si>
  <si>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</si>
  <si>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</si>
  <si>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</si>
  <si>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</si>
  <si>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</si>
  <si>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</si>
  <si>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</si>
  <si>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</si>
  <si>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</si>
  <si>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</si>
  <si>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</si>
  <si>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</si>
  <si>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</si>
  <si>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</si>
  <si>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</si>
  <si>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</si>
  <si>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</si>
  <si>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</si>
  <si>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</si>
  <si>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</si>
  <si>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</si>
  <si>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</si>
  <si>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</si>
  <si>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</si>
  <si>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</si>
  <si>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</si>
  <si>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</si>
  <si>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</si>
  <si>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</si>
  <si>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</si>
  <si>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</si>
  <si>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</si>
  <si>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</si>
  <si>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</si>
  <si>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</si>
  <si>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</si>
  <si>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</si>
  <si>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</si>
  <si>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</si>
  <si>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</si>
  <si>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</si>
  <si>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</si>
  <si>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</si>
  <si>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</si>
  <si>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</si>
  <si>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</si>
  <si>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</si>
  <si>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</si>
  <si>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</si>
  <si>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</si>
  <si>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</si>
  <si>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</si>
  <si>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</si>
  <si>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</si>
  <si>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</si>
  <si>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</si>
  <si>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</si>
  <si>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</si>
  <si>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</si>
  <si>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</si>
  <si>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</si>
  <si>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</si>
  <si>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</si>
  <si>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</si>
  <si>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</si>
  <si>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</si>
  <si>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</si>
  <si>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</si>
  <si>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</si>
  <si>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</si>
  <si>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</si>
  <si>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</si>
  <si>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</si>
  <si>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</si>
  <si>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</si>
  <si>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</si>
  <si>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</si>
  <si>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</si>
  <si>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</si>
  <si>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</si>
  <si>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</si>
  <si>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</si>
  <si>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</si>
  <si>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</si>
  <si>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</si>
  <si>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</si>
  <si>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</si>
  <si>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</si>
  <si>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</si>
  <si>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</si>
  <si>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</si>
  <si>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</si>
  <si>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</si>
  <si>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</si>
  <si>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</si>
  <si>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</si>
  <si>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</si>
  <si>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</si>
  <si>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</si>
  <si>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</si>
  <si>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</si>
  <si>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</si>
  <si>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</si>
  <si>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</si>
  <si>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</si>
  <si>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</si>
  <si>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</si>
  <si>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</si>
  <si>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</si>
  <si>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</si>
  <si>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</si>
  <si>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</si>
  <si>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</si>
  <si>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</si>
  <si>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</si>
  <si>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</si>
  <si>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</si>
  <si>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</si>
  <si>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</si>
  <si>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</si>
  <si>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</si>
  <si>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</si>
  <si>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</si>
  <si>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</si>
  <si>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</si>
  <si>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</si>
  <si>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</si>
  <si>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</si>
  <si>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</si>
  <si>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</si>
  <si>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</si>
  <si>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</si>
  <si>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</si>
  <si>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</si>
  <si>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</si>
  <si>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</si>
  <si>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</si>
  <si>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</si>
  <si>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</si>
  <si>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</si>
  <si>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</si>
  <si>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</si>
  <si>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</si>
  <si>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</si>
  <si>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</si>
  <si>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</si>
  <si>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</si>
  <si>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</si>
  <si>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</si>
  <si>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</si>
  <si>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</si>
  <si>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</si>
  <si>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</si>
  <si>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</si>
  <si>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</si>
  <si>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</si>
  <si>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</si>
  <si>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</si>
  <si>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</si>
  <si>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</si>
  <si>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</si>
  <si>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</si>
  <si>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</si>
  <si>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</si>
  <si>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</si>
  <si>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</si>
  <si>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</si>
  <si>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</si>
  <si>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</si>
  <si>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</si>
  <si>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</si>
  <si>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</si>
  <si>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</si>
  <si>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</si>
  <si>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</si>
  <si>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</si>
  <si>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</si>
  <si>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</si>
  <si>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</si>
  <si>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</si>
  <si>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</si>
  <si>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</si>
  <si>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</si>
  <si>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</si>
  <si>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</si>
  <si>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</si>
  <si>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</si>
  <si>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</si>
  <si>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</si>
  <si>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</si>
  <si>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</si>
  <si>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</si>
  <si>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</si>
  <si>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</si>
  <si>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</si>
  <si>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</si>
  <si>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</si>
  <si>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</si>
  <si>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</si>
  <si>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</si>
  <si>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</si>
  <si>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</si>
  <si>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</si>
  <si>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</si>
  <si>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</si>
  <si>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</si>
  <si>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</si>
  <si>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</si>
  <si>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</si>
  <si>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</si>
  <si>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</si>
  <si>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</si>
  <si>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</si>
  <si>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</si>
  <si>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</si>
  <si>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</si>
  <si>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</si>
  <si>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</si>
  <si>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</si>
  <si>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</si>
  <si>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</si>
  <si>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</si>
  <si>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</si>
  <si>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</si>
  <si>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</si>
  <si>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</si>
  <si>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</si>
  <si>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</si>
  <si>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</si>
  <si>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</si>
  <si>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</si>
  <si>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</si>
  <si>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</si>
  <si>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</si>
  <si>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</si>
  <si>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</si>
  <si>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</si>
  <si>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</si>
  <si>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</si>
  <si>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</si>
  <si>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</si>
  <si>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</si>
  <si>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</si>
  <si>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</si>
  <si>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</si>
  <si>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</si>
  <si>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</si>
  <si>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</si>
  <si>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</si>
  <si>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</si>
  <si>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</si>
  <si>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</si>
  <si>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</si>
  <si>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</si>
  <si>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</si>
  <si>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</si>
  <si>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</si>
  <si>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</si>
  <si>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</si>
  <si>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</si>
  <si>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</si>
  <si>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</si>
  <si>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</si>
  <si>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</si>
  <si>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</si>
  <si>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</si>
  <si>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</si>
  <si>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</si>
  <si>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</si>
  <si>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</si>
  <si>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</si>
  <si>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</si>
  <si>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</si>
  <si>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</si>
  <si>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</si>
  <si>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</si>
  <si>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</si>
  <si>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</si>
  <si>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</si>
  <si>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</si>
  <si>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</si>
  <si>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</si>
  <si>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</si>
  <si>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</si>
  <si>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</si>
  <si>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</si>
  <si>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</si>
  <si>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</si>
  <si>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</si>
  <si>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</si>
  <si>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</si>
  <si>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</si>
  <si>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</si>
  <si>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</si>
  <si>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</si>
  <si>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</si>
  <si>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</si>
  <si>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</si>
  <si>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</si>
  <si>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</si>
  <si>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</si>
  <si>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</si>
  <si>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</si>
  <si>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</si>
  <si>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</si>
  <si>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</si>
  <si>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</si>
  <si>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</si>
  <si>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</si>
  <si>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</si>
  <si>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</si>
  <si>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</si>
  <si>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</si>
  <si>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</si>
  <si>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</si>
  <si>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</si>
  <si>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</si>
  <si>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</si>
  <si>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</si>
  <si>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</si>
  <si>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</si>
  <si>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</si>
  <si>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</si>
  <si>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</si>
  <si>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</si>
  <si>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</si>
  <si>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</si>
  <si>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</si>
  <si>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</si>
  <si>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</si>
  <si>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</si>
  <si>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</si>
  <si>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</si>
  <si>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</si>
  <si>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</si>
  <si>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</si>
  <si>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</si>
  <si>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</si>
  <si>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</si>
  <si>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</si>
  <si>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</si>
  <si>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</si>
  <si>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</si>
  <si>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</si>
  <si>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</si>
  <si>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</si>
  <si>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</si>
  <si>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</si>
  <si>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</si>
  <si>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</si>
  <si>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</si>
  <si>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</si>
  <si>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</si>
  <si>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</si>
  <si>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</si>
  <si>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</si>
  <si>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</si>
  <si>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</si>
  <si>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</si>
  <si>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</si>
  <si>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</si>
  <si>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</si>
  <si>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</si>
  <si>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</si>
  <si>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</si>
  <si>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</si>
  <si>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</si>
  <si>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</si>
  <si>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</si>
  <si>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</si>
  <si>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</si>
  <si>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</si>
  <si>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</si>
  <si>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</si>
  <si>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</si>
  <si>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</si>
  <si>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</si>
  <si>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</si>
  <si>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</si>
  <si>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</si>
  <si>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</si>
  <si>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</si>
  <si>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</si>
  <si>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</si>
  <si>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</si>
  <si>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</si>
  <si>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</si>
  <si>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</si>
  <si>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</si>
  <si>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</si>
  <si>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</si>
  <si>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</si>
  <si>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</si>
  <si>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</si>
  <si>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</si>
  <si>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</si>
  <si>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</si>
  <si>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</si>
  <si>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</si>
  <si>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</si>
  <si>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</si>
  <si>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</si>
  <si>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</si>
  <si>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</si>
  <si>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</si>
  <si>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</si>
  <si>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</si>
  <si>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</si>
  <si>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</si>
  <si>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</si>
  <si>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</si>
  <si>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</si>
  <si>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</si>
  <si>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</si>
  <si>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</si>
  <si>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</si>
  <si>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</si>
  <si>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</si>
  <si>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</si>
  <si>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</si>
  <si>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</si>
  <si>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</si>
  <si>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</si>
  <si>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</si>
  <si>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</si>
  <si>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</si>
  <si>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</si>
  <si>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</si>
  <si>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</si>
  <si>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</si>
  <si>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</si>
  <si>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</si>
  <si>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</si>
  <si>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</si>
  <si>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</si>
  <si>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</si>
  <si>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</si>
  <si>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</si>
  <si>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</si>
  <si>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</si>
  <si>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</si>
  <si>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</si>
  <si>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</si>
  <si>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</si>
  <si>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</si>
  <si>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</si>
  <si>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</si>
  <si>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</si>
  <si>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</si>
  <si>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</si>
  <si>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</si>
  <si>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</si>
  <si>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</si>
  <si>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</si>
  <si>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</si>
  <si>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</si>
  <si>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</si>
  <si>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</si>
  <si>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</si>
  <si>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</si>
  <si>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</si>
  <si>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</si>
  <si>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</si>
  <si>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</si>
  <si>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</si>
  <si>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</si>
  <si>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</si>
  <si>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</si>
  <si>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</si>
  <si>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</si>
  <si>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</si>
  <si>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</si>
  <si>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</si>
  <si>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</si>
  <si>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</si>
  <si>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</si>
  <si>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</si>
  <si>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</si>
  <si>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</si>
  <si>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</si>
  <si>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</si>
  <si>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</si>
  <si>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</si>
  <si>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</si>
  <si>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</si>
  <si>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</si>
  <si>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</si>
  <si>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</si>
  <si>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</si>
  <si>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</si>
  <si>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</si>
  <si>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</si>
  <si>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</si>
  <si>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</si>
  <si>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</si>
  <si>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</si>
  <si>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</si>
  <si>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</si>
  <si>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</si>
  <si>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</si>
  <si>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</si>
  <si>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</si>
  <si>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</si>
  <si>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</si>
  <si>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</si>
  <si>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</si>
  <si>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</si>
  <si>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</si>
  <si>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</si>
  <si>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</si>
  <si>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</si>
  <si>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</si>
  <si>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</si>
  <si>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</si>
  <si>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</si>
  <si>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</si>
  <si>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</si>
  <si>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</si>
  <si>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</si>
  <si>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</si>
  <si>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</si>
  <si>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</si>
  <si>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</si>
  <si>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</si>
  <si>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</si>
  <si>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</si>
  <si>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</si>
  <si>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</si>
  <si>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</si>
  <si>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</si>
  <si>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</si>
  <si>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</si>
  <si>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</si>
  <si>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</si>
  <si>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</si>
  <si>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</si>
  <si>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</si>
  <si>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</si>
  <si>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</si>
  <si>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</si>
  <si>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</si>
  <si>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</si>
  <si>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</si>
  <si>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</si>
  <si>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</si>
  <si>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</si>
  <si>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</si>
  <si>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</si>
  <si>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</si>
  <si>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</si>
  <si>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</si>
  <si>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</si>
  <si>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</si>
  <si>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</si>
  <si>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</si>
  <si>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</si>
  <si>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</si>
  <si>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</si>
  <si>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</si>
  <si>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</si>
  <si>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</si>
  <si>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</si>
  <si>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</si>
  <si>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</si>
  <si>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</si>
  <si>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</si>
  <si>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</si>
  <si>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</si>
  <si>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</si>
  <si>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</si>
  <si>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</si>
  <si>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</si>
  <si>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</si>
  <si>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</si>
  <si>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</si>
  <si>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</si>
  <si>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</si>
  <si>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</si>
  <si>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</si>
  <si>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</si>
  <si>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</si>
  <si>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</si>
  <si>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</si>
  <si>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</si>
  <si>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</si>
  <si>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</si>
  <si>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</si>
  <si>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</si>
  <si>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</si>
  <si>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</si>
  <si>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</si>
  <si>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</si>
  <si>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</si>
  <si>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</si>
  <si>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</si>
  <si>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</si>
  <si>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</si>
  <si>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</si>
  <si>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</si>
  <si>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</si>
  <si>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</si>
  <si>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</si>
  <si>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</si>
  <si>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</si>
  <si>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</si>
  <si>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</si>
  <si>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</si>
  <si>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</si>
  <si>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</si>
  <si>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</si>
  <si>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</si>
  <si>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</si>
  <si>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</si>
  <si>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</si>
  <si>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</si>
  <si>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</si>
  <si>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</si>
  <si>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</si>
  <si>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</si>
  <si>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</si>
  <si>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</si>
  <si>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</si>
  <si>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</si>
  <si>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</si>
  <si>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</si>
  <si>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</si>
  <si>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</si>
  <si>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</si>
  <si>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</si>
  <si>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</si>
  <si>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</si>
  <si>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</si>
  <si>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</si>
  <si>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</si>
  <si>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</si>
  <si>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</si>
  <si>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</si>
  <si>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</si>
  <si>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</si>
  <si>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</si>
  <si>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</si>
  <si>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</si>
  <si>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</si>
  <si>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</si>
  <si>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</si>
  <si>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</si>
  <si>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</si>
  <si>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</si>
  <si>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</si>
  <si>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</si>
  <si>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</si>
  <si>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</si>
  <si>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</si>
  <si>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</si>
  <si>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</si>
  <si>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</si>
  <si>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</si>
  <si>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</si>
  <si>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</si>
  <si>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</si>
  <si>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</si>
  <si>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</si>
  <si>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</si>
  <si>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</si>
  <si>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</si>
  <si>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</si>
  <si>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</si>
  <si>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</si>
  <si>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</si>
  <si>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</si>
  <si>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</si>
  <si>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</si>
  <si>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</si>
  <si>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</si>
  <si>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</si>
  <si>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</si>
  <si>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</si>
  <si>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</si>
  <si>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</si>
  <si>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</si>
  <si>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</si>
  <si>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</si>
  <si>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</si>
  <si>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</si>
  <si>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</si>
  <si>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</si>
  <si>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</si>
  <si>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</si>
  <si>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</si>
  <si>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</si>
  <si>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</si>
  <si>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</si>
  <si>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</si>
  <si>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</si>
  <si>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</si>
  <si>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</si>
  <si>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</si>
  <si>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</si>
  <si>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</si>
  <si>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</si>
  <si>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</si>
  <si>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</si>
  <si>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</si>
  <si>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</si>
  <si>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</si>
  <si>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</si>
  <si>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</si>
  <si>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</si>
  <si>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</si>
  <si>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</si>
  <si>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</si>
  <si>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</si>
  <si>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</si>
  <si>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</si>
  <si>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</si>
  <si>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</si>
  <si>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</si>
  <si>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</si>
  <si>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</si>
  <si>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</si>
  <si>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</si>
  <si>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</si>
  <si>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</si>
  <si>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</si>
  <si>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</si>
  <si>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</si>
  <si>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</si>
  <si>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</si>
  <si>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</si>
  <si>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</si>
  <si>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</si>
  <si>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</si>
  <si>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</si>
  <si>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</si>
  <si>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</si>
  <si>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</si>
  <si>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</si>
  <si>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</si>
  <si>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</si>
  <si>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</si>
  <si>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</si>
  <si>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</si>
  <si>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</si>
  <si>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</si>
  <si>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</si>
  <si>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</si>
  <si>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</si>
  <si>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</si>
  <si>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</si>
  <si>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</si>
  <si>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</si>
  <si>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</si>
  <si>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</si>
  <si>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</si>
  <si>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</si>
  <si>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</si>
  <si>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</si>
  <si>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</si>
  <si>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</si>
  <si>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</si>
  <si>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</si>
  <si>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</si>
  <si>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</si>
  <si>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</si>
  <si>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</si>
  <si>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</si>
  <si>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</si>
  <si>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</si>
  <si>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</si>
  <si>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</si>
  <si>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</si>
  <si>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</si>
  <si>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</si>
  <si>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</si>
  <si>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</si>
  <si>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</si>
  <si>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</si>
  <si>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</si>
  <si>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</si>
  <si>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</si>
  <si>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</si>
  <si>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</si>
  <si>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</si>
  <si>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</si>
  <si>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</si>
  <si>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</si>
  <si>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</si>
  <si>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</si>
  <si>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</si>
  <si>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</si>
  <si>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</si>
  <si>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</si>
  <si>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</si>
  <si>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</si>
  <si>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</si>
  <si>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</si>
  <si>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</si>
  <si>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</si>
  <si>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</si>
  <si>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</si>
  <si>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</si>
  <si>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</si>
  <si>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</si>
  <si>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</si>
  <si>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</si>
  <si>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</si>
  <si>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</si>
  <si>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</si>
  <si>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</si>
  <si>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</si>
  <si>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</si>
  <si>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</si>
  <si>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</si>
  <si>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</si>
  <si>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</si>
  <si>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</si>
  <si>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</si>
  <si>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</si>
  <si>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</si>
  <si>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</si>
  <si>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</si>
  <si>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</si>
  <si>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</si>
  <si>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</si>
  <si>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</si>
  <si>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</si>
  <si>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</si>
  <si>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</si>
  <si>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</si>
  <si>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</si>
  <si>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</si>
  <si>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</si>
  <si>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</si>
  <si>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</si>
  <si>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</si>
  <si>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</si>
  <si>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</si>
  <si>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</si>
  <si>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</si>
  <si>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</si>
  <si>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</si>
  <si>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</si>
  <si>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</si>
  <si>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</si>
  <si>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</si>
  <si>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</si>
  <si>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</si>
  <si>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</si>
  <si>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</si>
  <si>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</si>
  <si>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</si>
  <si>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</si>
  <si>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</si>
  <si>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</si>
  <si>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</si>
  <si>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</si>
  <si>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</si>
  <si>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</si>
  <si>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</si>
  <si>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</si>
  <si>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</si>
  <si>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</si>
  <si>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</si>
  <si>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</si>
  <si>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</si>
  <si>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</si>
  <si>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</si>
  <si>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</si>
  <si>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</si>
  <si>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</si>
  <si>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</si>
  <si>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</si>
  <si>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</si>
  <si>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</si>
  <si>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</si>
  <si>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</si>
  <si>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</si>
  <si>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</si>
  <si>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</si>
  <si>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</si>
  <si>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</si>
  <si>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</si>
  <si>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</si>
  <si>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</si>
  <si>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</si>
  <si>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</si>
  <si>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</si>
  <si>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</si>
  <si>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</si>
  <si>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</si>
  <si>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</si>
  <si>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</si>
  <si>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</si>
  <si>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</si>
  <si>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</si>
  <si>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</si>
  <si>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</si>
  <si>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</si>
  <si>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</si>
  <si>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</si>
  <si>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</si>
  <si>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</si>
  <si>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</si>
  <si>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</si>
  <si>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</si>
  <si>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</si>
  <si>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</si>
  <si>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</si>
  <si>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</si>
  <si>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</si>
  <si>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</si>
  <si>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</si>
  <si>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</si>
  <si>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</si>
  <si>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</si>
  <si>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</si>
  <si>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</si>
  <si>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</si>
  <si>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</si>
  <si>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</si>
  <si>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</si>
  <si>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</si>
  <si>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</si>
  <si>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</si>
  <si>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</si>
  <si>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</si>
  <si>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</si>
  <si>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</si>
  <si>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</si>
  <si>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</si>
  <si>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</si>
  <si>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</si>
  <si>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</si>
  <si>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</si>
  <si>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</si>
  <si>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</si>
  <si>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</si>
  <si>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</si>
  <si>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</si>
  <si>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</si>
  <si>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</si>
  <si>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</si>
  <si>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</si>
  <si>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</si>
  <si>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</si>
  <si>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</si>
  <si>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</si>
  <si>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</si>
  <si>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</si>
  <si>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</si>
  <si>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</si>
  <si>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</si>
  <si>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</si>
  <si>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</si>
  <si>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</si>
  <si>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</si>
  <si>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</si>
  <si>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</si>
  <si>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</si>
  <si>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</si>
  <si>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</si>
  <si>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</si>
  <si>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</si>
  <si>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</si>
  <si>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</si>
  <si>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</si>
  <si>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</si>
  <si>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</si>
  <si>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</si>
  <si>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</si>
  <si>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</si>
  <si>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</si>
  <si>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</si>
  <si>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</si>
  <si>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</si>
  <si>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</si>
  <si>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</si>
  <si>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</si>
  <si>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</si>
  <si>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</si>
  <si>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</si>
  <si>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</si>
  <si>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</si>
  <si>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</si>
  <si>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</si>
  <si>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</si>
  <si>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</si>
  <si>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</si>
  <si>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</si>
  <si>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</si>
  <si>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</si>
  <si>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</si>
  <si>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</si>
  <si>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</si>
  <si>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</si>
  <si>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</si>
  <si>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</si>
  <si>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</si>
  <si>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</si>
  <si>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</si>
  <si>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</si>
  <si>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</si>
  <si>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</si>
  <si>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</si>
  <si>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</si>
  <si>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</si>
  <si>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</si>
  <si>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</si>
  <si>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</si>
  <si>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</si>
  <si>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</si>
  <si>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</si>
  <si>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</si>
  <si>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</si>
  <si>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</si>
  <si>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</si>
  <si>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</si>
  <si>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</si>
  <si>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</si>
  <si>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</si>
  <si>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</si>
  <si>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</si>
  <si>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</si>
  <si>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</si>
  <si>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</si>
  <si>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</si>
  <si>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</si>
  <si>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</si>
  <si>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</si>
  <si>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</si>
  <si>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</si>
  <si>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</si>
  <si>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</si>
  <si>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</si>
  <si>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</si>
  <si>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</si>
  <si>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</si>
  <si>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</si>
  <si>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</si>
  <si>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</si>
  <si>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</si>
  <si>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</si>
  <si>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</si>
  <si>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</si>
  <si>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</si>
  <si>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</si>
  <si>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</si>
  <si>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</si>
  <si>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</si>
  <si>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</si>
  <si>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</si>
  <si>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</si>
  <si>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</si>
  <si>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</si>
  <si>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</si>
  <si>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</si>
  <si>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</si>
  <si>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</si>
  <si>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</si>
  <si>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</si>
  <si>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</si>
  <si>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</si>
  <si>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</si>
  <si>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</si>
  <si>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</si>
  <si>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</si>
  <si>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</si>
  <si>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</si>
  <si>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</si>
  <si>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</si>
  <si>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</si>
  <si>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</si>
  <si>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</si>
  <si>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</si>
  <si>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</si>
  <si>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</si>
  <si>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</si>
  <si>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</si>
  <si>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</si>
  <si>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</si>
  <si>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</si>
  <si>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</si>
  <si>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</si>
  <si>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</si>
  <si>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</si>
  <si>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</si>
  <si>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</si>
  <si>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</si>
  <si>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</si>
  <si>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</si>
  <si>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</si>
  <si>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</si>
  <si>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</si>
  <si>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</si>
  <si>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</si>
  <si>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</si>
  <si>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</si>
  <si>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</si>
  <si>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</si>
  <si>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</si>
  <si>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</si>
  <si>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</si>
  <si>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</si>
  <si>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</si>
  <si>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</si>
  <si>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</si>
  <si>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</si>
  <si>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</si>
  <si>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</si>
  <si>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</si>
  <si>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</si>
  <si>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</si>
  <si>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</si>
  <si>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</si>
  <si>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</si>
  <si>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</si>
  <si>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</si>
  <si>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</si>
  <si>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</si>
  <si>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</si>
  <si>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</si>
  <si>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</si>
  <si>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</si>
  <si>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</si>
  <si>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</si>
  <si>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</si>
  <si>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</si>
  <si>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</si>
  <si>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</si>
  <si>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</si>
  <si>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</si>
  <si>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</si>
  <si>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</si>
  <si>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</si>
  <si>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</si>
  <si>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</si>
  <si>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</si>
  <si>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</si>
  <si>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</si>
  <si>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</si>
  <si>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</si>
  <si>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</si>
  <si>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</si>
  <si>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</si>
  <si>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</si>
  <si>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</si>
  <si>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</si>
  <si>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</si>
  <si>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</si>
  <si>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</si>
  <si>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</si>
  <si>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</si>
  <si>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</si>
  <si>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</si>
  <si>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</si>
  <si>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</si>
  <si>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</si>
  <si>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</si>
  <si>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</si>
  <si>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</si>
  <si>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</si>
  <si>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</si>
  <si>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</si>
  <si>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</si>
  <si>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</si>
  <si>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</si>
  <si>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</si>
  <si>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</si>
  <si>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</si>
  <si>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</si>
  <si>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</si>
  <si>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</si>
  <si>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</si>
  <si>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</si>
  <si>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</si>
  <si>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</si>
  <si>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</si>
  <si>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</si>
  <si>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</si>
  <si>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</si>
  <si>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</si>
  <si>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</si>
  <si>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</si>
  <si>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</si>
  <si>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</si>
  <si>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</si>
  <si>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</si>
  <si>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</si>
  <si>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</si>
  <si>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</si>
  <si>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</si>
  <si>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</si>
  <si>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</si>
  <si>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</si>
  <si>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</si>
  <si>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</si>
  <si>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</si>
  <si>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</si>
  <si>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</si>
  <si>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</si>
  <si>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</si>
  <si>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</si>
  <si>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</si>
  <si>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</si>
  <si>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</si>
  <si>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</si>
  <si>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</si>
  <si>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</si>
  <si>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</si>
  <si>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</si>
  <si>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</si>
  <si>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</si>
  <si>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</si>
  <si>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</si>
  <si>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</si>
  <si>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</si>
  <si>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</si>
  <si>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</si>
  <si>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</si>
  <si>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</si>
  <si>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</si>
  <si>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</si>
  <si>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</si>
  <si>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</si>
  <si>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</si>
  <si>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</si>
  <si>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</si>
  <si>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</si>
  <si>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</si>
  <si>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</si>
  <si>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</si>
  <si>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</si>
  <si>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</si>
  <si>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</si>
  <si>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</si>
  <si>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</si>
  <si>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</si>
  <si>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</si>
  <si>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</si>
  <si>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</si>
  <si>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</si>
  <si>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</si>
  <si>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</si>
  <si>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</si>
  <si>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</si>
  <si>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</si>
  <si>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</si>
  <si>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</si>
  <si>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</si>
  <si>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</si>
  <si>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</si>
  <si>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</si>
  <si>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</si>
  <si>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</si>
  <si>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</si>
  <si>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</si>
  <si>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</si>
  <si>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</si>
  <si>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</si>
  <si>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</si>
  <si>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</si>
  <si>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</si>
  <si>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</si>
  <si>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</si>
  <si>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</si>
  <si>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</si>
  <si>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</si>
  <si>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</si>
  <si>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</si>
  <si>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</si>
  <si>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</si>
  <si>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</si>
  <si>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</si>
  <si>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</si>
  <si>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</si>
  <si>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</si>
  <si>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</si>
  <si>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</si>
  <si>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</si>
  <si>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</si>
  <si>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</si>
  <si>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</si>
  <si>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</si>
  <si>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</si>
  <si>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</si>
  <si>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</si>
  <si>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</si>
  <si>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</si>
  <si>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</si>
  <si>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</si>
  <si>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</si>
  <si>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</si>
  <si>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</si>
  <si>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</si>
  <si>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</si>
  <si>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</si>
  <si>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</si>
  <si>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</si>
  <si>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</si>
  <si>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</si>
  <si>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</si>
  <si>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</si>
  <si>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</si>
  <si>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</si>
  <si>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</si>
  <si>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</si>
  <si>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</si>
  <si>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</si>
  <si>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</si>
  <si>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</si>
  <si>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</si>
  <si>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</si>
  <si>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</si>
  <si>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</si>
  <si>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</si>
  <si>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</si>
  <si>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</si>
  <si>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</si>
  <si>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</si>
  <si>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</si>
  <si>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</si>
  <si>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</si>
  <si>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</si>
  <si>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</si>
  <si>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</si>
  <si>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</si>
  <si>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</si>
  <si>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</si>
  <si>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</si>
  <si>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</si>
  <si>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</si>
  <si>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</si>
  <si>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</si>
  <si>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</si>
  <si>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</si>
  <si>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</si>
  <si>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</si>
  <si>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</si>
  <si>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</si>
  <si>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</si>
  <si>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</si>
  <si>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</si>
  <si>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</si>
  <si>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</si>
  <si>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</si>
  <si>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</si>
  <si>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</si>
  <si>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</si>
  <si>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</si>
  <si>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</si>
  <si>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</si>
  <si>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</si>
  <si>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</si>
  <si>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</si>
  <si>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</si>
  <si>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</si>
  <si>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</si>
  <si>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</si>
  <si>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</si>
  <si>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</si>
  <si>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</si>
  <si>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</si>
  <si>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</si>
  <si>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</si>
  <si>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</si>
  <si>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</si>
  <si>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</si>
  <si>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</si>
  <si>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</si>
  <si>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</si>
  <si>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</si>
  <si>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</si>
  <si>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</si>
  <si>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</si>
  <si>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</si>
  <si>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</si>
  <si>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</si>
  <si>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</si>
  <si>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</si>
  <si>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</si>
  <si>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</si>
  <si>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</si>
  <si>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</si>
  <si>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</si>
  <si>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</si>
  <si>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</si>
  <si>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</si>
  <si>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</si>
  <si>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</si>
  <si>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</si>
  <si>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</si>
  <si>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</si>
  <si>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</si>
  <si>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</si>
  <si>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</si>
  <si>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</si>
  <si>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</si>
  <si>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</si>
  <si>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</si>
  <si>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</si>
  <si>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</si>
  <si>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</si>
  <si>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</si>
  <si>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</si>
  <si>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</si>
  <si>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</si>
  <si>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</si>
  <si>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</si>
  <si>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</si>
  <si>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</si>
  <si>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</si>
  <si>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</si>
  <si>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</si>
  <si>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</si>
  <si>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</si>
  <si>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</si>
  <si>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</si>
  <si>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</si>
  <si>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</si>
  <si>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</si>
  <si>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</si>
  <si>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</si>
  <si>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</si>
  <si>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</si>
  <si>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</si>
  <si>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</si>
  <si>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</si>
  <si>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</si>
  <si>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</si>
  <si>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</si>
  <si>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</si>
  <si>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</si>
  <si>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</si>
  <si>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</si>
  <si>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</si>
  <si>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</si>
  <si>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</si>
  <si>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</si>
  <si>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</si>
  <si>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</si>
  <si>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</si>
  <si>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</si>
  <si>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</si>
  <si>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</si>
  <si>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</si>
  <si>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</si>
  <si>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</si>
  <si>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</si>
  <si>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</si>
  <si>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</si>
  <si>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</si>
  <si>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</si>
  <si>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</si>
  <si>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</si>
  <si>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</si>
  <si>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</si>
  <si>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</si>
  <si>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</si>
  <si>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</si>
  <si>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</si>
  <si>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</si>
  <si>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</si>
  <si>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</si>
  <si>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</si>
  <si>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</si>
  <si>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</si>
  <si>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</si>
  <si>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</si>
  <si>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</si>
  <si>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</si>
  <si>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</si>
  <si>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</si>
  <si>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</si>
  <si>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</si>
  <si>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</si>
  <si>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</si>
  <si>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</si>
  <si>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</si>
  <si>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</si>
  <si>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</si>
  <si>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</si>
  <si>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</si>
  <si>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</si>
  <si>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</si>
  <si>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</si>
  <si>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</si>
  <si>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</si>
  <si>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</si>
  <si>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</si>
  <si>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</si>
  <si>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</si>
  <si>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</si>
  <si>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</si>
  <si>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</si>
  <si>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</si>
  <si>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</si>
  <si>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</si>
  <si>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</si>
  <si>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</si>
  <si>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</si>
  <si>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</si>
  <si>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</si>
  <si>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</si>
  <si>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</si>
  <si>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</si>
  <si>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</si>
  <si>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</si>
  <si>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</si>
  <si>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</si>
  <si>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</si>
  <si>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</si>
  <si>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</si>
  <si>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</si>
  <si>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</si>
  <si>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</si>
  <si>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</si>
  <si>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</si>
  <si>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</si>
  <si>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</si>
  <si>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</si>
  <si>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</si>
  <si>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</si>
  <si>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</si>
  <si>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</si>
  <si>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</si>
  <si>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</si>
  <si>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</si>
  <si>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</si>
  <si>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</si>
  <si>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</si>
  <si>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</si>
  <si>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</si>
  <si>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</si>
  <si>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</si>
  <si>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</si>
  <si>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</si>
  <si>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</si>
  <si>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</si>
  <si>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</si>
  <si>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</si>
  <si>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</si>
  <si>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</si>
  <si>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</si>
  <si>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</si>
  <si>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</si>
  <si>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</si>
  <si>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</si>
  <si>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</si>
  <si>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</si>
  <si>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</si>
  <si>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</si>
  <si>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</si>
  <si>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</si>
  <si>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</si>
  <si>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</si>
  <si>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</si>
  <si>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</si>
  <si>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</si>
  <si>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</si>
  <si>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</si>
  <si>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</si>
  <si>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</si>
  <si>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</si>
  <si>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</si>
  <si>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</si>
  <si>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</si>
  <si>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</si>
  <si>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</si>
  <si>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</si>
  <si>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</si>
  <si>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</si>
  <si>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</si>
  <si>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</si>
  <si>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</si>
  <si>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</si>
  <si>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</si>
  <si>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</si>
  <si>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</si>
  <si>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</si>
  <si>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</si>
  <si>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</si>
  <si>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</si>
  <si>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</si>
  <si>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</si>
  <si>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</si>
  <si>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</si>
  <si>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</si>
  <si>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</si>
  <si>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</si>
  <si>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</si>
  <si>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</si>
  <si>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</si>
  <si>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</si>
  <si>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</si>
  <si>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</si>
  <si>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</si>
  <si>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</si>
  <si>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</si>
  <si>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</si>
  <si>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</si>
  <si>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</si>
  <si>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</si>
  <si>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</si>
  <si>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</si>
  <si>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</si>
  <si>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</si>
  <si>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</si>
  <si>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</si>
  <si>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</si>
  <si>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</si>
  <si>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</si>
  <si>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</si>
  <si>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</si>
  <si>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</si>
  <si>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</si>
  <si>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</si>
  <si>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</si>
  <si>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</si>
  <si>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</si>
  <si>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</si>
  <si>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</si>
  <si>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</si>
  <si>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</si>
  <si>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</si>
  <si>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</si>
  <si>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</si>
  <si>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</si>
  <si>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</si>
  <si>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</si>
  <si>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</si>
  <si>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</si>
  <si>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</si>
  <si>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</si>
  <si>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</si>
  <si>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</si>
  <si>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</si>
  <si>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</si>
  <si>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</si>
  <si>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</si>
  <si>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</si>
  <si>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</si>
  <si>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</si>
  <si>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</si>
  <si>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</si>
  <si>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</si>
  <si>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</si>
  <si>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</si>
  <si>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</si>
  <si>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</si>
  <si>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</si>
  <si>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</si>
  <si>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</si>
  <si>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</si>
  <si>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</si>
  <si>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</si>
  <si>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</si>
  <si>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</si>
  <si>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</si>
  <si>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</si>
  <si>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</si>
  <si>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</si>
  <si>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</si>
  <si>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</si>
  <si>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</si>
  <si>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</si>
  <si>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</si>
  <si>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</si>
  <si>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</si>
  <si>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</si>
  <si>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</si>
  <si>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</si>
  <si>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</si>
  <si>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</si>
  <si>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</si>
  <si>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</si>
  <si>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</si>
  <si>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</si>
  <si>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</si>
  <si>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</si>
  <si>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</si>
  <si>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</si>
  <si>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</si>
  <si>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</si>
  <si>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</si>
  <si>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</si>
  <si>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</si>
  <si>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</si>
  <si>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</si>
  <si>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</si>
  <si>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</si>
  <si>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</si>
  <si>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</si>
  <si>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</si>
  <si>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</si>
  <si>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</si>
  <si>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</si>
  <si>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</si>
  <si>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</si>
  <si>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</si>
  <si>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</si>
  <si>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</si>
  <si>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</si>
  <si>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</si>
  <si>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</si>
  <si>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</si>
  <si>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</si>
  <si>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</si>
  <si>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</si>
  <si>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</si>
  <si>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</si>
  <si>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</si>
  <si>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</si>
  <si>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</si>
  <si>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</si>
  <si>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</si>
  <si>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</si>
  <si>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</si>
  <si>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</si>
  <si>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</si>
  <si>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</si>
  <si>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</si>
  <si>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</si>
  <si>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</si>
  <si>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</si>
  <si>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</si>
  <si>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</si>
  <si>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</si>
  <si>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</si>
  <si>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</si>
  <si>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</si>
  <si>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</si>
  <si>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</si>
  <si>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</si>
  <si>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</si>
  <si>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</si>
  <si>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</si>
  <si>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</si>
  <si>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</si>
  <si>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</si>
  <si>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</si>
  <si>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</si>
  <si>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</si>
  <si>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</si>
  <si>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</si>
  <si>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</si>
  <si>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</si>
  <si>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</si>
  <si>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</si>
  <si>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</si>
  <si>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</si>
  <si>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</si>
  <si>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</si>
  <si>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</si>
  <si>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</si>
  <si>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</si>
  <si>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</si>
  <si>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</si>
  <si>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</si>
  <si>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</si>
  <si>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</si>
  <si>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</si>
  <si>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</si>
  <si>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</si>
  <si>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</si>
  <si>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</si>
  <si>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</si>
  <si>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</si>
  <si>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</si>
  <si>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</si>
  <si>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</si>
  <si>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</si>
  <si>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</si>
  <si>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</si>
  <si>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</si>
  <si>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</si>
  <si>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</si>
  <si>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</si>
  <si>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</si>
  <si>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</si>
  <si>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</si>
  <si>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</si>
  <si>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</si>
  <si>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</si>
  <si>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</si>
  <si>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</si>
  <si>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</si>
  <si>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</si>
  <si>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</si>
  <si>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</si>
  <si>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</si>
  <si>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</si>
  <si>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</si>
  <si>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</si>
  <si>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</si>
  <si>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</si>
  <si>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</si>
  <si>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</si>
  <si>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</si>
  <si>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</si>
  <si>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</si>
  <si>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</si>
  <si>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</si>
  <si>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</si>
  <si>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</si>
  <si>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</si>
  <si>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</si>
  <si>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</si>
  <si>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</si>
  <si>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</si>
  <si>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</si>
  <si>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</si>
  <si>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</si>
  <si>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</si>
  <si>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</si>
  <si>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</si>
  <si>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</si>
  <si>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</si>
  <si>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</si>
  <si>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</si>
  <si>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</si>
  <si>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</si>
  <si>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</si>
  <si>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</si>
  <si>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</si>
  <si>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</si>
  <si>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</si>
  <si>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</si>
  <si>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</si>
  <si>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</si>
  <si>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</si>
  <si>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</si>
  <si>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</si>
  <si>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</si>
  <si>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</si>
  <si>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</si>
  <si>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</si>
  <si>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</si>
  <si>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</si>
  <si>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</si>
  <si>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</si>
  <si>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</si>
  <si>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</si>
  <si>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</si>
  <si>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</si>
  <si>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</si>
  <si>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</si>
  <si>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</si>
  <si>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</si>
  <si>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</si>
  <si>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</si>
  <si>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</si>
  <si>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</si>
  <si>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</si>
  <si>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</si>
  <si>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</si>
  <si>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</si>
  <si>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</si>
  <si>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</si>
  <si>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</si>
  <si>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</si>
  <si>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</si>
  <si>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</si>
  <si>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</si>
  <si>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</si>
  <si>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</si>
  <si>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</si>
  <si>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</si>
  <si>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</si>
  <si>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</si>
  <si>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</si>
  <si>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</si>
  <si>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</si>
  <si>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</si>
  <si>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</si>
  <si>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</si>
  <si>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</si>
  <si>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</si>
  <si>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</si>
  <si>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</si>
  <si>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</si>
  <si>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</si>
  <si>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</si>
  <si>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</si>
  <si>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</si>
  <si>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</si>
  <si>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</si>
  <si>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</si>
  <si>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</si>
  <si>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</si>
  <si>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</si>
  <si>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</si>
  <si>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</si>
  <si>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</si>
  <si>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</si>
  <si>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</si>
  <si>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</si>
  <si>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</si>
  <si>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</si>
  <si>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</si>
  <si>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</si>
  <si>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</si>
  <si>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</si>
  <si>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</si>
  <si>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</si>
  <si>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</si>
  <si>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</si>
  <si>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</si>
  <si>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</si>
  <si>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</si>
  <si>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</si>
  <si>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</si>
  <si>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</si>
  <si>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</si>
  <si>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</si>
  <si>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</si>
  <si>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</si>
  <si>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</si>
  <si>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</si>
  <si>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</si>
  <si>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</si>
  <si>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</si>
  <si>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</si>
  <si>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</si>
  <si>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</si>
  <si>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</si>
  <si>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</si>
  <si>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</si>
  <si>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</si>
  <si>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</si>
  <si>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</si>
  <si>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</si>
  <si>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</si>
  <si>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</si>
  <si>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</si>
  <si>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</si>
  <si>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</si>
  <si>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</si>
  <si>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</si>
  <si>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</si>
  <si>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</si>
  <si>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</si>
  <si>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</si>
  <si>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</si>
  <si>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</si>
  <si>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</si>
  <si>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</si>
  <si>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</si>
  <si>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</si>
  <si>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</si>
  <si>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</si>
  <si>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</si>
  <si>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</si>
  <si>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</si>
  <si>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</si>
  <si>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</si>
  <si>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</si>
  <si>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</si>
  <si>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</si>
  <si>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</si>
  <si>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</si>
  <si>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</si>
  <si>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</si>
  <si>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</si>
  <si>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</si>
  <si>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</si>
  <si>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</si>
  <si>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</si>
  <si>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</si>
  <si>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</si>
  <si>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</si>
  <si>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</si>
  <si>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</si>
  <si>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</si>
  <si>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</si>
  <si>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</si>
  <si>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</si>
  <si>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</si>
  <si>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</si>
  <si>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</si>
  <si>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</si>
  <si>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</si>
  <si>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</si>
  <si>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</si>
  <si>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</si>
  <si>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</si>
  <si>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</si>
  <si>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</si>
  <si>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</si>
  <si>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</si>
  <si>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</si>
  <si>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</si>
  <si>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</si>
  <si>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</si>
  <si>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</si>
  <si>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</si>
  <si>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</si>
  <si>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</si>
  <si>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</si>
  <si>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</si>
  <si>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</si>
  <si>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</si>
  <si>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</si>
  <si>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</si>
  <si>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</si>
  <si>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</si>
  <si>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</si>
  <si>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</si>
  <si>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</si>
  <si>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</si>
  <si>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</si>
  <si>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</si>
  <si>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</si>
  <si>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</si>
  <si>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</si>
  <si>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</si>
  <si>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</si>
  <si>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</si>
  <si>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</si>
  <si>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</si>
  <si>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</si>
  <si>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</si>
  <si>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</si>
  <si>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</si>
  <si>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</si>
  <si>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</si>
  <si>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</si>
  <si>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</si>
  <si>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</si>
  <si>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</si>
  <si>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</si>
  <si>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</si>
  <si>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</si>
  <si>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</si>
  <si>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</si>
  <si>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</si>
  <si>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</si>
  <si>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</si>
  <si>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</si>
  <si>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</si>
  <si>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</si>
  <si>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</si>
  <si>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</si>
  <si>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</si>
  <si>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</si>
  <si>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</si>
  <si>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</si>
  <si>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</si>
  <si>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</si>
  <si>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</si>
  <si>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</si>
  <si>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</si>
  <si>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</si>
  <si>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</si>
  <si>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</si>
  <si>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</si>
  <si>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</si>
  <si>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</si>
  <si>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</si>
  <si>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</si>
  <si>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</si>
  <si>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</si>
  <si>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</si>
  <si>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</si>
  <si>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</si>
  <si>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</si>
  <si>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</si>
  <si>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</si>
  <si>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</si>
  <si>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</si>
  <si>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</si>
  <si>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</si>
  <si>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</si>
  <si>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</si>
  <si>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</si>
  <si>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</si>
  <si>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</si>
  <si>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</si>
  <si>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</si>
  <si>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</si>
  <si>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</si>
  <si>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</si>
  <si>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</si>
  <si>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</si>
  <si>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</si>
  <si>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</si>
  <si>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</si>
  <si>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</si>
  <si>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</si>
  <si>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</si>
  <si>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</si>
  <si>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</si>
  <si>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</si>
  <si>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</si>
  <si>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</si>
  <si>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</si>
  <si>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</si>
  <si>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</si>
  <si>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</si>
  <si>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</si>
  <si>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</si>
  <si>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</si>
  <si>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</si>
  <si>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</si>
  <si>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</si>
  <si>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</si>
  <si>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</si>
  <si>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</si>
  <si>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</si>
  <si>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</si>
  <si>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</si>
  <si>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</si>
  <si>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</si>
  <si>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</si>
  <si>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</si>
  <si>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</si>
  <si>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</si>
  <si>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</si>
  <si>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</si>
  <si>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</si>
  <si>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</si>
  <si>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</si>
  <si>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</si>
  <si>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</si>
  <si>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</si>
  <si>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</si>
  <si>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</si>
  <si>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</si>
  <si>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</si>
  <si>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</si>
  <si>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</si>
  <si>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</si>
  <si>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</si>
  <si>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</si>
  <si>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</si>
  <si>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</si>
  <si>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</si>
  <si>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</si>
  <si>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</si>
  <si>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</si>
  <si>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</si>
  <si>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</si>
  <si>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</si>
  <si>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</si>
  <si>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</si>
  <si>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</si>
  <si>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</si>
  <si>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</si>
  <si>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</si>
  <si>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</si>
  <si>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</si>
  <si>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</si>
  <si>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</si>
  <si>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</si>
  <si>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</si>
  <si>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</si>
  <si>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</si>
  <si>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</si>
  <si>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</si>
  <si>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</si>
  <si>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</si>
  <si>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</si>
  <si>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</si>
  <si>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</si>
  <si>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</si>
  <si>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</si>
  <si>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</si>
  <si>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</si>
  <si>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</si>
  <si>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</si>
  <si>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</si>
  <si>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</si>
  <si>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</si>
  <si>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</si>
  <si>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</si>
  <si>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</si>
  <si>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</si>
  <si>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</si>
  <si>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</si>
  <si>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</si>
  <si>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</si>
  <si>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</si>
  <si>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</si>
  <si>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</si>
  <si>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</si>
  <si>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</si>
  <si>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</si>
  <si>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</si>
  <si>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</si>
  <si>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</si>
  <si>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</si>
  <si>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</si>
  <si>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</si>
  <si>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</si>
  <si>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</si>
  <si>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</si>
  <si>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</si>
  <si>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</si>
  <si>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</si>
  <si>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</si>
  <si>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</si>
  <si>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</si>
  <si>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</si>
  <si>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</si>
  <si>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</si>
  <si>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</si>
  <si>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</si>
  <si>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</si>
  <si>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</si>
  <si>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</si>
  <si>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</si>
  <si>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</si>
  <si>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</si>
  <si>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</si>
  <si>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</si>
  <si>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</si>
  <si>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</si>
  <si>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</si>
  <si>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</si>
  <si>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</si>
  <si>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</si>
  <si>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</si>
  <si>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</si>
  <si>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</si>
  <si>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</si>
  <si>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</si>
  <si>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</si>
  <si>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</si>
  <si>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</si>
  <si>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</si>
  <si>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</si>
  <si>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</si>
  <si>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</si>
  <si>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</si>
  <si>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</si>
  <si>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</si>
  <si>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</si>
  <si>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</si>
  <si>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</si>
  <si>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</si>
  <si>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</si>
  <si>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</si>
  <si>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</si>
  <si>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</si>
  <si>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</si>
  <si>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</si>
  <si>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</si>
  <si>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</si>
  <si>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</si>
  <si>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</si>
  <si>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</si>
  <si>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</si>
  <si>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</si>
  <si>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</si>
  <si>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</si>
  <si>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</si>
  <si>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</si>
  <si>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</si>
  <si>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</si>
  <si>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</si>
  <si>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</si>
  <si>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</si>
  <si>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</si>
  <si>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</si>
  <si>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</si>
  <si>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</si>
  <si>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</si>
  <si>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</si>
  <si>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</si>
  <si>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</si>
  <si>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</si>
  <si>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</si>
  <si>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</si>
  <si>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</si>
  <si>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</si>
  <si>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</si>
  <si>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</si>
  <si>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</si>
  <si>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</si>
  <si>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</si>
  <si>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</si>
  <si>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</si>
  <si>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</si>
  <si>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</si>
  <si>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</si>
  <si>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</si>
  <si>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</si>
  <si>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</si>
  <si>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</si>
  <si>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</si>
  <si>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</si>
  <si>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</si>
  <si>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</si>
  <si>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</si>
  <si>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</si>
  <si>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</si>
  <si>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</si>
  <si>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</si>
  <si>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</si>
  <si>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</si>
  <si>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</si>
  <si>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</si>
  <si>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</si>
  <si>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</si>
  <si>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</si>
  <si>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</si>
  <si>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</si>
  <si>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</si>
  <si>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</si>
  <si>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</si>
  <si>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</si>
  <si>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</si>
  <si>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</si>
  <si>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</si>
  <si>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</si>
  <si>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</si>
  <si>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</si>
  <si>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</si>
  <si>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</si>
  <si>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</si>
  <si>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</si>
  <si>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</si>
  <si>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</si>
  <si>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</si>
  <si>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</si>
  <si>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</si>
  <si>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</si>
  <si>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</si>
  <si>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</si>
  <si>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</si>
  <si>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</si>
  <si>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</si>
  <si>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</si>
  <si>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</si>
  <si>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</si>
  <si>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</si>
  <si>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</si>
  <si>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</si>
  <si>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</si>
  <si>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</si>
  <si>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</si>
  <si>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</si>
  <si>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</si>
  <si>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</si>
  <si>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</si>
  <si>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</si>
  <si>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</si>
  <si>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</si>
  <si>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</si>
  <si>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</si>
  <si>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</si>
  <si>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</si>
  <si>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</si>
  <si>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</si>
  <si>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</si>
  <si>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</si>
  <si>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</si>
  <si>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</si>
  <si>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</si>
  <si>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</si>
  <si>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</si>
  <si>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</si>
  <si>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</si>
  <si>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</si>
  <si>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</si>
  <si>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</si>
  <si>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</si>
  <si>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</si>
  <si>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</si>
  <si>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</si>
  <si>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</si>
  <si>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</si>
  <si>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</si>
  <si>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</si>
  <si>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</si>
  <si>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</si>
  <si>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</si>
  <si>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</si>
  <si>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</si>
  <si>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</si>
  <si>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</si>
  <si>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</si>
  <si>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</si>
  <si>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</si>
  <si>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</si>
  <si>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</si>
  <si>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</si>
  <si>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</si>
  <si>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</si>
  <si>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</si>
  <si>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</si>
  <si>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</si>
  <si>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</si>
  <si>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</si>
  <si>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</si>
  <si>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</si>
  <si>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</si>
  <si>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</si>
  <si>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</si>
  <si>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</si>
  <si>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</si>
  <si>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</si>
  <si>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</si>
  <si>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</si>
  <si>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</si>
  <si>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</si>
  <si>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</si>
  <si>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</si>
  <si>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</si>
  <si>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</si>
  <si>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</si>
  <si>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</si>
  <si>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</si>
  <si>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</si>
  <si>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</si>
  <si>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</si>
  <si>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</si>
  <si>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</si>
  <si>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</si>
  <si>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</si>
  <si>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</si>
  <si>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</si>
  <si>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</si>
  <si>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</si>
  <si>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</si>
  <si>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</si>
  <si>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</si>
  <si>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</si>
  <si>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</si>
  <si>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</si>
  <si>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</si>
  <si>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</si>
  <si>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</si>
  <si>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</si>
  <si>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</si>
  <si>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</si>
  <si>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</si>
  <si>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</si>
  <si>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</si>
  <si>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</si>
  <si>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</si>
  <si>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</si>
  <si>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</si>
  <si>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</si>
  <si>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</si>
  <si>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</si>
  <si>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</si>
  <si>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</si>
  <si>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</si>
  <si>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</si>
  <si>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</si>
  <si>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</si>
  <si>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</si>
  <si>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</si>
  <si>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</si>
  <si>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</si>
  <si>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</si>
  <si>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</si>
  <si>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</si>
  <si>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</si>
  <si>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</si>
  <si>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</si>
  <si>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</si>
  <si>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</si>
  <si>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</si>
  <si>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</si>
  <si>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</si>
  <si>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</si>
  <si>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</si>
  <si>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</si>
  <si>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</si>
  <si>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</si>
  <si>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</si>
  <si>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</si>
  <si>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</si>
  <si>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</si>
  <si>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</si>
  <si>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</si>
  <si>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</si>
  <si>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</si>
  <si>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</si>
  <si>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</si>
  <si>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</si>
  <si>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</si>
  <si>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</si>
  <si>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</si>
  <si>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</si>
  <si>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</si>
  <si>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</si>
  <si>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</si>
  <si>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</si>
  <si>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</si>
  <si>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</si>
  <si>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</si>
  <si>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</si>
  <si>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</si>
  <si>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</si>
  <si>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</si>
  <si>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</si>
  <si>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</si>
  <si>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</si>
  <si>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</si>
  <si>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</si>
  <si>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</si>
  <si>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</si>
  <si>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</si>
  <si>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</si>
  <si>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</si>
  <si>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</si>
  <si>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</si>
  <si>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</si>
  <si>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</si>
  <si>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</si>
  <si>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</si>
  <si>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</si>
  <si>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</si>
  <si>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</si>
  <si>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</si>
  <si>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</si>
  <si>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</si>
  <si>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</si>
  <si>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</si>
  <si>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</si>
  <si>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</si>
  <si>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</si>
  <si>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</si>
  <si>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</si>
  <si>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</si>
  <si>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</si>
  <si>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</si>
  <si>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</si>
  <si>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</si>
  <si>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</si>
  <si>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</si>
  <si>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</si>
  <si>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</si>
  <si>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</si>
  <si>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</si>
  <si>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</si>
  <si>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</si>
  <si>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</si>
  <si>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</si>
  <si>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</si>
  <si>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</si>
  <si>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</si>
  <si>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</si>
  <si>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</si>
  <si>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</si>
  <si>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</si>
  <si>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</si>
  <si>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</si>
  <si>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</si>
  <si>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</si>
  <si>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</si>
  <si>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</si>
  <si>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</si>
  <si>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</si>
  <si>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</si>
  <si>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</si>
  <si>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</si>
  <si>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</si>
  <si>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</si>
  <si>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</si>
  <si>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</si>
  <si>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</si>
  <si>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</si>
  <si>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</si>
  <si>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</si>
  <si>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</si>
  <si>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</si>
  <si>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</si>
  <si>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</si>
  <si>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</si>
  <si>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</si>
  <si>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</si>
  <si>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</si>
  <si>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</si>
  <si>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</si>
  <si>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</si>
  <si>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</si>
  <si>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</si>
  <si>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</si>
  <si>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</si>
  <si>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</si>
  <si>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</si>
  <si>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</si>
  <si>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</si>
  <si>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</si>
  <si>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</si>
  <si>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</si>
  <si>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</si>
  <si>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</si>
  <si>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</si>
  <si>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</si>
  <si>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</si>
  <si>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</si>
  <si>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</si>
  <si>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</si>
  <si>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</si>
  <si>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</si>
  <si>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</si>
  <si>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</si>
  <si>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</si>
  <si>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</si>
  <si>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</si>
  <si>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</si>
  <si>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</si>
  <si>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</si>
  <si>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</si>
  <si>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</si>
  <si>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</si>
  <si>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</si>
  <si>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</si>
  <si>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</si>
  <si>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</si>
  <si>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</si>
  <si>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</si>
  <si>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</si>
  <si>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</si>
  <si>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</si>
  <si>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</si>
  <si>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</si>
  <si>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</si>
  <si>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</si>
  <si>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</si>
  <si>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</si>
  <si>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</si>
  <si>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</si>
  <si>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</si>
  <si>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</si>
  <si>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</si>
  <si>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</si>
  <si>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</si>
  <si>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</si>
  <si>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</si>
  <si>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</si>
  <si>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</si>
  <si>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</si>
  <si>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</si>
  <si>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</si>
  <si>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</si>
  <si>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</si>
  <si>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</si>
  <si>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</si>
  <si>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</si>
  <si>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</si>
  <si>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</si>
  <si>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</si>
  <si>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</si>
  <si>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</si>
  <si>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</si>
  <si>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</si>
  <si>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</si>
  <si>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</si>
  <si>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</si>
  <si>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</si>
  <si>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</si>
  <si>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</si>
  <si>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</si>
  <si>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</si>
  <si>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</si>
  <si>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</si>
  <si>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</si>
  <si>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</si>
  <si>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</si>
  <si>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</si>
  <si>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</si>
  <si>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</si>
  <si>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</si>
  <si>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</si>
  <si>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</si>
  <si>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</si>
  <si>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</si>
  <si>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</si>
  <si>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</si>
  <si>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</si>
  <si>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</si>
  <si>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</si>
  <si>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</si>
  <si>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</si>
  <si>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</si>
  <si>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</si>
  <si>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</si>
  <si>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</si>
  <si>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</si>
  <si>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</si>
  <si>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</si>
  <si>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</si>
  <si>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</si>
  <si>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</si>
  <si>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</si>
  <si>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</si>
  <si>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</si>
  <si>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</si>
  <si>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</si>
  <si>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</si>
  <si>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</si>
  <si>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</si>
  <si>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</si>
  <si>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</si>
  <si>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</si>
  <si>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</si>
  <si>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</si>
  <si>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</si>
  <si>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</si>
  <si>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</si>
  <si>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</si>
  <si>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</si>
  <si>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</si>
  <si>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</si>
  <si>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</si>
  <si>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</si>
  <si>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</si>
  <si>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</si>
  <si>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</si>
  <si>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</si>
  <si>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</si>
  <si>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</si>
  <si>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</si>
  <si>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</si>
  <si>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</si>
  <si>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</si>
  <si>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</si>
  <si>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</si>
  <si>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</si>
  <si>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</si>
  <si>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</si>
  <si>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</si>
  <si>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</si>
  <si>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</si>
  <si>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</si>
  <si>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</si>
  <si>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</si>
  <si>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</si>
  <si>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</si>
  <si>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</si>
  <si>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</si>
  <si>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</si>
  <si>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</si>
  <si>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</si>
  <si>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</si>
  <si>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</si>
  <si>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</si>
  <si>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</si>
  <si>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</si>
  <si>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</si>
  <si>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</si>
  <si>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</si>
  <si>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</si>
  <si>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</si>
  <si>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</si>
  <si>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</si>
  <si>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</si>
  <si>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</si>
  <si>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</si>
  <si>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</si>
  <si>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</si>
  <si>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</si>
  <si>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</si>
  <si>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</si>
  <si>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</si>
  <si>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</si>
  <si>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</si>
  <si>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</si>
  <si>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</si>
  <si>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</si>
  <si>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</si>
  <si>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</si>
  <si>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</si>
  <si>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</si>
  <si>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</si>
  <si>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</si>
  <si>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</si>
  <si>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</si>
  <si>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</si>
  <si>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</si>
  <si>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</si>
  <si>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</si>
  <si>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</si>
  <si>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</si>
  <si>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</si>
  <si>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</si>
  <si>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</si>
  <si>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</si>
  <si>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</si>
  <si>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</si>
  <si>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</si>
  <si>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</si>
  <si>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</si>
  <si>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</si>
  <si>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</si>
  <si>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</si>
  <si>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</si>
  <si>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</si>
  <si>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</si>
  <si>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</si>
  <si>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</si>
  <si>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</si>
  <si>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</si>
  <si>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</si>
  <si>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</si>
  <si>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</si>
  <si>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</si>
  <si>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</si>
  <si>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</si>
  <si>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</si>
  <si>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</si>
  <si>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</si>
  <si>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</si>
  <si>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</si>
  <si>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</si>
  <si>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</si>
  <si>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</si>
  <si>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</si>
  <si>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</si>
  <si>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</si>
  <si>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</si>
  <si>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</si>
  <si>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</si>
  <si>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</si>
  <si>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</si>
  <si>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</si>
  <si>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</si>
  <si>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</si>
  <si>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</si>
  <si>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</si>
  <si>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</si>
  <si>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</si>
  <si>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</si>
  <si>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</si>
  <si>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</si>
  <si>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</si>
  <si>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</si>
  <si>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</si>
  <si>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</si>
  <si>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</si>
  <si>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</si>
  <si>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</si>
  <si>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</si>
  <si>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</si>
  <si>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</si>
  <si>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</si>
  <si>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</si>
  <si>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</si>
  <si>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</si>
  <si>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</si>
  <si>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</si>
  <si>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</si>
  <si>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</si>
  <si>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</si>
  <si>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</si>
  <si>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</si>
  <si>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</si>
  <si>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</si>
  <si>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</si>
  <si>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</si>
  <si>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</si>
  <si>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</si>
  <si>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</si>
  <si>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</si>
  <si>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</si>
  <si>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</si>
  <si>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</si>
  <si>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</si>
  <si>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</si>
  <si>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</si>
  <si>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</si>
  <si>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</si>
  <si>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</si>
  <si>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</si>
  <si>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</si>
  <si>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</si>
  <si>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</si>
  <si>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</si>
  <si>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</si>
  <si>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</si>
  <si>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</si>
  <si>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</si>
  <si>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</si>
  <si>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</si>
  <si>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</si>
  <si>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</si>
  <si>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</si>
  <si>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</si>
  <si>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</si>
  <si>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</si>
  <si>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</si>
  <si>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</si>
  <si>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</si>
  <si>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</si>
  <si>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</si>
  <si>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</si>
  <si>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</si>
  <si>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</si>
  <si>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</si>
  <si>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</si>
  <si>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</si>
  <si>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</si>
  <si>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</si>
  <si>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</si>
  <si>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</si>
  <si>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</si>
  <si>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</si>
  <si>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</si>
  <si>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</si>
  <si>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</si>
  <si>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</si>
  <si>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</si>
  <si>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</si>
  <si>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</si>
  <si>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</si>
  <si>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</si>
  <si>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</si>
  <si>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</si>
  <si>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</si>
  <si>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</si>
  <si>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</si>
  <si>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</si>
  <si>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</si>
  <si>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</si>
  <si>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</si>
  <si>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</si>
  <si>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</si>
  <si>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</si>
  <si>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</si>
  <si>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</si>
  <si>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</si>
  <si>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</si>
  <si>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</si>
  <si>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</si>
  <si>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</si>
  <si>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</si>
  <si>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</si>
  <si>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</si>
  <si>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</si>
  <si>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</si>
  <si>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</si>
  <si>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</si>
  <si>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</si>
  <si>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</si>
  <si>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</si>
  <si>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</si>
  <si>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</si>
  <si>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</si>
  <si>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</si>
  <si>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</si>
  <si>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</si>
  <si>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</si>
  <si>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</si>
  <si>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</si>
  <si>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</si>
  <si>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</si>
  <si>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</si>
  <si>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</si>
  <si>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</si>
  <si>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</si>
  <si>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</si>
  <si>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</si>
  <si>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</si>
  <si>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</si>
  <si>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</si>
  <si>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</si>
  <si>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</si>
  <si>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</si>
  <si>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</si>
  <si>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</si>
  <si>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</si>
  <si>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</si>
  <si>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</si>
  <si>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</si>
  <si>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</si>
  <si>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</si>
  <si>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</si>
  <si>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</si>
  <si>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</si>
  <si>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</si>
  <si>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</si>
  <si>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</si>
  <si>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</si>
  <si>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</si>
  <si>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</si>
  <si>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</si>
  <si>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</si>
  <si>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</si>
  <si>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</si>
  <si>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</si>
  <si>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</si>
  <si>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</si>
  <si>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</si>
  <si>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</si>
  <si>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</si>
  <si>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</si>
  <si>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</si>
  <si>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</si>
  <si>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</si>
  <si>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</si>
  <si>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</si>
  <si>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</si>
  <si>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</si>
  <si>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</si>
  <si>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</si>
  <si>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</si>
  <si>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</si>
  <si>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</si>
  <si>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</si>
  <si>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</si>
  <si>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</si>
  <si>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</si>
  <si>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</si>
  <si>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</si>
  <si>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</si>
  <si>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</si>
  <si>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</si>
  <si>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</si>
  <si>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</si>
  <si>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</si>
  <si>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</si>
  <si>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</si>
  <si>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</si>
  <si>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</si>
  <si>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</si>
  <si>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</si>
  <si>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</si>
  <si>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</si>
  <si>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</si>
  <si>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</si>
  <si>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</si>
  <si>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</si>
  <si>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</si>
  <si>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</si>
  <si>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</si>
  <si>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</si>
  <si>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</si>
  <si>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</si>
  <si>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</si>
  <si>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</si>
  <si>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</si>
  <si>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</si>
  <si>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</si>
  <si>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</si>
  <si>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</si>
  <si>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</si>
  <si>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</si>
  <si>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</si>
  <si>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</si>
  <si>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</si>
  <si>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</si>
  <si>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</si>
  <si>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</si>
  <si>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</si>
  <si>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</si>
  <si>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</si>
  <si>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</si>
  <si>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</si>
  <si>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</si>
  <si>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</si>
  <si>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</si>
  <si>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</si>
  <si>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</si>
  <si>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</si>
  <si>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</si>
  <si>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</si>
  <si>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</si>
  <si>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</si>
  <si>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</si>
  <si>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</si>
  <si>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</si>
  <si>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</si>
  <si>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</si>
  <si>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</si>
  <si>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</si>
  <si>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</si>
  <si>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</si>
  <si>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</si>
  <si>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</si>
  <si>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</si>
  <si>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</si>
  <si>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</si>
  <si>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</si>
  <si>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</si>
  <si>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</si>
  <si>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</si>
  <si>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</si>
  <si>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</si>
  <si>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</si>
  <si>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</si>
  <si>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</si>
  <si>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</si>
  <si>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</si>
  <si>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</si>
  <si>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</si>
  <si>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</si>
  <si>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</si>
  <si>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</si>
  <si>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</si>
  <si>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</si>
  <si>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</si>
  <si>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</si>
  <si>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</si>
  <si>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</si>
  <si>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</si>
  <si>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</si>
  <si>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</si>
  <si>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</si>
  <si>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</si>
  <si>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</si>
  <si>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</si>
  <si>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</si>
  <si>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</si>
  <si>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</si>
  <si>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</si>
  <si>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</si>
  <si>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</si>
  <si>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</si>
  <si>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</si>
  <si>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</si>
  <si>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</si>
  <si>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</si>
  <si>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</si>
  <si>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</si>
  <si>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</si>
  <si>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</si>
  <si>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</si>
  <si>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</si>
  <si>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</si>
  <si>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</si>
  <si>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</si>
  <si>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</si>
  <si>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</si>
  <si>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</si>
  <si>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</si>
  <si>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</si>
  <si>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</si>
  <si>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</si>
  <si>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</si>
  <si>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</si>
  <si>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</si>
  <si>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</si>
  <si>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</si>
  <si>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</si>
  <si>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</si>
  <si>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</si>
  <si>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</si>
  <si>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</si>
  <si>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</si>
  <si>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</si>
  <si>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</si>
  <si>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</si>
  <si>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</si>
  <si>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</si>
  <si>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</si>
  <si>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</si>
  <si>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</si>
  <si>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</si>
  <si>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</si>
  <si>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</si>
  <si>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</si>
  <si>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</si>
  <si>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</si>
  <si>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</si>
  <si>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</si>
  <si>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</si>
  <si>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</si>
  <si>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</si>
  <si>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</si>
  <si>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</si>
  <si>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</si>
  <si>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</si>
  <si>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</si>
  <si>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</si>
  <si>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</si>
  <si>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</si>
  <si>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</si>
  <si>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</si>
  <si>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</si>
  <si>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</si>
  <si>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</si>
  <si>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</si>
  <si>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</si>
  <si>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</si>
  <si>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</si>
  <si>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</si>
  <si>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</si>
  <si>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</si>
  <si>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</si>
  <si>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</si>
  <si>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</si>
  <si>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</si>
  <si>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</si>
  <si>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</si>
  <si>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</si>
  <si>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</si>
  <si>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</si>
  <si>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</si>
  <si>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</si>
  <si>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</si>
  <si>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</si>
  <si>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</si>
  <si>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</si>
  <si>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</si>
  <si>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</si>
  <si>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</si>
  <si>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</si>
  <si>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</si>
  <si>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</si>
  <si>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</si>
  <si>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</si>
  <si>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</si>
  <si>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</si>
  <si>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</si>
  <si>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</si>
  <si>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</si>
  <si>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</si>
  <si>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</si>
  <si>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</si>
  <si>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</si>
  <si>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</si>
  <si>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</si>
  <si>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</si>
  <si>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</si>
  <si>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</si>
  <si>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</si>
  <si>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</si>
  <si>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</si>
  <si>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</si>
  <si>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</si>
  <si>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</si>
  <si>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</si>
  <si>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</si>
  <si>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</si>
  <si>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</si>
  <si>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</si>
  <si>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</si>
  <si>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</si>
  <si>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</si>
  <si>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</si>
  <si>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</si>
  <si>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</si>
  <si>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</si>
  <si>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</si>
  <si>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</si>
  <si>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</si>
  <si>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</si>
  <si>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</si>
  <si>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</si>
  <si>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</si>
  <si>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</si>
  <si>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</si>
  <si>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</si>
  <si>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</si>
  <si>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</si>
  <si>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</si>
  <si>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</si>
  <si>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</si>
  <si>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</si>
  <si>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</si>
  <si>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</si>
  <si>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</si>
  <si>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</si>
  <si>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</si>
  <si>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</si>
  <si>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</si>
  <si>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</si>
  <si>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</si>
  <si>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</si>
  <si>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</si>
  <si>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</si>
  <si>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</si>
  <si>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</si>
  <si>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</si>
  <si>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</si>
  <si>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</si>
  <si>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</si>
  <si>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</si>
  <si>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</si>
  <si>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</si>
  <si>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</si>
  <si>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</si>
  <si>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</si>
  <si>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</si>
  <si>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</si>
  <si>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</si>
  <si>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</si>
  <si>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</si>
  <si>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</si>
  <si>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</si>
  <si>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</si>
  <si>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</si>
  <si>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</si>
  <si>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</si>
  <si>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</si>
  <si>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</si>
  <si>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</si>
  <si>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</si>
  <si>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</si>
  <si>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</si>
  <si>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</si>
  <si>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</si>
  <si>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</si>
  <si>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</si>
  <si>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</si>
  <si>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</si>
  <si>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</si>
  <si>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</si>
  <si>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</si>
  <si>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</si>
  <si>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</si>
  <si>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</si>
  <si>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</si>
  <si>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</si>
  <si>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</si>
  <si>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</si>
  <si>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</si>
  <si>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</si>
  <si>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</si>
  <si>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</si>
  <si>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</si>
  <si>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</si>
  <si>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</si>
  <si>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</si>
  <si>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</si>
  <si>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</si>
  <si>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</si>
  <si>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</si>
  <si>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</si>
  <si>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</si>
  <si>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</si>
  <si>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</si>
  <si>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</si>
  <si>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</si>
  <si>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</si>
  <si>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</si>
  <si>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</si>
  <si>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</si>
  <si>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</si>
  <si>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</si>
  <si>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</si>
  <si>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</si>
  <si>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</si>
  <si>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</si>
  <si>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</si>
  <si>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</si>
  <si>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</si>
  <si>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</si>
  <si>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</si>
  <si>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</si>
  <si>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</si>
  <si>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</si>
  <si>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</si>
  <si>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</si>
  <si>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</si>
  <si>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</si>
  <si>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</si>
  <si>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</si>
  <si>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</si>
  <si>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</si>
  <si>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</si>
  <si>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</si>
  <si>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</si>
  <si>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</si>
  <si>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</si>
  <si>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</si>
  <si>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</si>
  <si>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</si>
  <si>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</si>
  <si>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</si>
  <si>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</si>
  <si>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</si>
  <si>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</si>
  <si>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</si>
  <si>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</si>
  <si>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</si>
  <si>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</si>
  <si>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</si>
  <si>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</si>
  <si>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</si>
  <si>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</si>
  <si>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</si>
  <si>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</si>
  <si>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</si>
  <si>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</si>
  <si>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</si>
  <si>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</si>
  <si>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</si>
  <si>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</si>
  <si>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</si>
  <si>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</si>
  <si>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</si>
  <si>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</si>
  <si>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</si>
  <si>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</si>
  <si>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</si>
  <si>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</si>
  <si>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</si>
  <si>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</si>
  <si>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</si>
  <si>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</si>
  <si>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</si>
  <si>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</si>
  <si>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</si>
  <si>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</si>
  <si>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</si>
  <si>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</si>
  <si>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</si>
  <si>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</si>
  <si>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</si>
  <si>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</si>
  <si>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</si>
  <si>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</si>
  <si>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</si>
  <si>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</si>
  <si>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</si>
  <si>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</si>
  <si>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</si>
  <si>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</si>
  <si>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</si>
  <si>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</si>
  <si>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</si>
  <si>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</si>
  <si>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</si>
  <si>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</si>
  <si>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</si>
  <si>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</si>
  <si>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</si>
  <si>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</si>
  <si>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</si>
  <si>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</si>
  <si>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</si>
  <si>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</si>
  <si>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</si>
  <si>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</si>
  <si>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</si>
  <si>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</si>
  <si>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</si>
  <si>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</si>
  <si>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</si>
  <si>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</si>
  <si>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</si>
  <si>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</si>
  <si>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</si>
  <si>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</si>
  <si>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</si>
  <si>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</si>
  <si>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</si>
  <si>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</si>
  <si>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</si>
  <si>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</si>
  <si>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</si>
  <si>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</si>
  <si>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</si>
  <si>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</si>
  <si>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</si>
  <si>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</si>
  <si>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</si>
  <si>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</si>
  <si>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</si>
  <si>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</si>
  <si>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</si>
  <si>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</si>
  <si>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</si>
  <si>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</si>
  <si>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</si>
  <si>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</si>
  <si>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</si>
  <si>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</si>
  <si>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</si>
  <si>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</si>
  <si>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</si>
  <si>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</si>
  <si>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</si>
  <si>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</si>
  <si>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</si>
  <si>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</si>
  <si>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</si>
  <si>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</si>
  <si>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</si>
  <si>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</si>
  <si>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</si>
  <si>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</si>
  <si>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</si>
  <si>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</si>
  <si>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</si>
  <si>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</si>
  <si>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</si>
  <si>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</si>
  <si>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</si>
  <si>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</si>
  <si>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</si>
  <si>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</si>
  <si>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</si>
  <si>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</si>
  <si>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</si>
  <si>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</si>
  <si>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</si>
  <si>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</si>
  <si>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</si>
  <si>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</si>
  <si>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</si>
  <si>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</si>
  <si>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</si>
  <si>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</si>
  <si>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</si>
  <si>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</si>
  <si>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</si>
  <si>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</si>
  <si>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</si>
  <si>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</si>
  <si>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</si>
  <si>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</si>
  <si>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</si>
  <si>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</si>
  <si>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</si>
  <si>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</si>
  <si>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</si>
  <si>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</si>
  <si>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</si>
  <si>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</si>
  <si>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</si>
  <si>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</si>
  <si>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</si>
  <si>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</si>
  <si>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</si>
  <si>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</si>
  <si>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</si>
  <si>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</si>
  <si>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</si>
  <si>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</si>
  <si>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</si>
  <si>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</si>
  <si>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</si>
  <si>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</si>
  <si>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</si>
  <si>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</si>
  <si>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</si>
  <si>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</si>
  <si>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</si>
  <si>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</si>
  <si>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</si>
  <si>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</si>
  <si>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</si>
  <si>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</si>
  <si>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</si>
  <si>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</si>
  <si>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</si>
  <si>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</si>
  <si>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</si>
  <si>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</si>
  <si>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</si>
  <si>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</si>
  <si>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</si>
  <si>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</si>
  <si>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</si>
  <si>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</si>
  <si>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</si>
  <si>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</si>
  <si>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</si>
  <si>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</si>
  <si>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</si>
  <si>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</si>
  <si>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</si>
  <si>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</si>
  <si>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</si>
  <si>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</si>
  <si>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</si>
  <si>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</si>
  <si>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</si>
  <si>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</si>
  <si>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</si>
  <si>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</si>
  <si>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</si>
  <si>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</si>
  <si>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</si>
  <si>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</si>
  <si>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</si>
  <si>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</si>
  <si>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</si>
  <si>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</si>
  <si>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</si>
  <si>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</si>
  <si>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</si>
  <si>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</si>
  <si>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</si>
  <si>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</si>
  <si>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</si>
  <si>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</si>
  <si>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</si>
  <si>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</si>
  <si>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</si>
  <si>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</si>
  <si>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</si>
  <si>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</si>
  <si>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</si>
  <si>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</si>
  <si>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</si>
  <si>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</si>
  <si>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</si>
  <si>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</si>
  <si>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</si>
  <si>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</si>
  <si>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</si>
  <si>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</si>
  <si>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</si>
  <si>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</si>
  <si>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</si>
  <si>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</si>
  <si>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</si>
  <si>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</si>
  <si>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</si>
  <si>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</si>
  <si>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</si>
  <si>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</si>
  <si>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</si>
  <si>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</si>
  <si>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</si>
  <si>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</si>
  <si>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</si>
  <si>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</si>
  <si>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</si>
  <si>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</si>
  <si>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</si>
  <si>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</si>
  <si>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</si>
  <si>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</si>
  <si>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</si>
  <si>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</si>
  <si>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</si>
  <si>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</si>
  <si>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</si>
  <si>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</si>
  <si>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</si>
  <si>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</si>
  <si>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</si>
  <si>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</si>
  <si>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</si>
  <si>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</si>
  <si>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</si>
  <si>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</si>
  <si>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</si>
  <si>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</si>
  <si>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</si>
  <si>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</si>
  <si>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</si>
  <si>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</si>
  <si>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</si>
  <si>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</si>
  <si>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</si>
  <si>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</si>
  <si>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</si>
  <si>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</si>
  <si>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</si>
  <si>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</si>
  <si>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</si>
  <si>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</si>
  <si>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</si>
  <si>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</si>
  <si>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</si>
  <si>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</si>
  <si>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</si>
  <si>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</si>
  <si>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</si>
  <si>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</si>
  <si>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</si>
  <si>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</si>
  <si>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</si>
  <si>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</si>
  <si>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</si>
  <si>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</si>
  <si>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</si>
  <si>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</si>
  <si>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</si>
  <si>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</si>
  <si>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</si>
  <si>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</si>
  <si>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</si>
  <si>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</si>
  <si>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</si>
  <si>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</si>
  <si>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</si>
  <si>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</si>
  <si>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</si>
  <si>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</si>
  <si>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</si>
  <si>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</si>
  <si>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</si>
  <si>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</si>
  <si>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</si>
  <si>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</si>
  <si>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</si>
  <si>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</si>
  <si>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</si>
  <si>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</si>
  <si>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</si>
  <si>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</si>
  <si>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</si>
  <si>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</si>
  <si>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</si>
  <si>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</si>
  <si>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</si>
  <si>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</si>
  <si>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</si>
  <si>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</si>
  <si>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</si>
  <si>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</si>
  <si>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</si>
  <si>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</si>
  <si>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</si>
  <si>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</si>
  <si>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</si>
  <si>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</si>
  <si>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</si>
  <si>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</si>
  <si>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</si>
  <si>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</si>
  <si>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</si>
  <si>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</si>
  <si>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</si>
  <si>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</si>
  <si>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</si>
  <si>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</si>
  <si>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</si>
  <si>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</si>
  <si>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</si>
  <si>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</si>
  <si>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</si>
  <si>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</si>
  <si>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</si>
  <si>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</si>
  <si>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</si>
  <si>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</si>
  <si>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</si>
  <si>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</si>
  <si>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</si>
  <si>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</si>
  <si>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</si>
  <si>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</si>
  <si>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</si>
  <si>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</si>
  <si>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</si>
  <si>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</si>
  <si>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</si>
  <si>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</si>
  <si>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</si>
  <si>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</si>
  <si>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</si>
  <si>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</si>
  <si>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</si>
  <si>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</si>
  <si>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</si>
  <si>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</si>
  <si>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</si>
  <si>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</si>
  <si>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</si>
  <si>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</si>
  <si>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</si>
  <si>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</si>
  <si>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</si>
  <si>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</si>
  <si>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</si>
  <si>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</si>
  <si>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</si>
  <si>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</si>
  <si>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</si>
  <si>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</si>
  <si>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</si>
  <si>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</si>
  <si>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</si>
  <si>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</si>
  <si>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</si>
  <si>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</si>
  <si>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</si>
  <si>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</si>
  <si>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</si>
  <si>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</si>
  <si>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</si>
  <si>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</si>
  <si>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</si>
  <si>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</si>
  <si>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</si>
  <si>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</si>
  <si>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</si>
  <si>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</si>
  <si>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</si>
  <si>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</si>
  <si>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</si>
  <si>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</si>
  <si>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</si>
  <si>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</si>
  <si>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</si>
  <si>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</si>
  <si>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</si>
  <si>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</si>
  <si>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</si>
  <si>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</si>
  <si>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</si>
  <si>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</si>
  <si>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</si>
  <si>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</si>
  <si>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</si>
  <si>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</si>
  <si>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</si>
  <si>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</si>
  <si>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</si>
  <si>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</si>
  <si>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</si>
  <si>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</si>
  <si>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</si>
  <si>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</si>
  <si>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</si>
  <si>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</si>
  <si>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</si>
  <si>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</si>
  <si>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</si>
  <si>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</si>
  <si>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</si>
  <si>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</si>
  <si>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</si>
  <si>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</si>
  <si>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</si>
  <si>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</si>
  <si>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</si>
  <si>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</si>
  <si>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</si>
  <si>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</si>
  <si>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</si>
  <si>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</si>
  <si>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</si>
  <si>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</si>
  <si>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</si>
  <si>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</si>
  <si>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</si>
  <si>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</si>
  <si>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</si>
  <si>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</si>
  <si>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</si>
  <si>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</si>
  <si>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</si>
  <si>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</si>
  <si>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</si>
  <si>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</si>
  <si>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</si>
  <si>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</si>
  <si>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</si>
  <si>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</si>
  <si>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</si>
  <si>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</si>
  <si>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</si>
  <si>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</si>
  <si>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</si>
  <si>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</si>
  <si>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</si>
  <si>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</si>
  <si>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</si>
  <si>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</si>
  <si>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</si>
  <si>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</si>
  <si>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</si>
  <si>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</si>
  <si>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</si>
  <si>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</si>
  <si>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</si>
  <si>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</si>
  <si>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</si>
  <si>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</si>
  <si>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</si>
  <si>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</si>
  <si>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</si>
  <si>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</si>
  <si>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</si>
  <si>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</si>
  <si>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</si>
  <si>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</si>
  <si>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</si>
  <si>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</si>
  <si>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</si>
  <si>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</si>
  <si>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</si>
  <si>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</si>
  <si>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</si>
  <si>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</si>
  <si>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</si>
  <si>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</si>
  <si>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</si>
  <si>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</si>
  <si>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</si>
  <si>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</si>
  <si>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</si>
  <si>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</si>
  <si>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</si>
  <si>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</si>
  <si>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</si>
  <si>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</si>
  <si>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</si>
  <si>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</si>
  <si>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</si>
  <si>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</si>
  <si>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</si>
  <si>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</si>
  <si>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</si>
  <si>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</si>
  <si>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</si>
  <si>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</si>
  <si>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</si>
  <si>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</si>
  <si>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</si>
  <si>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</si>
  <si>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</si>
  <si>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</si>
  <si>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</si>
  <si>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</si>
  <si>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</si>
  <si>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</si>
  <si>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</si>
  <si>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</si>
  <si>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</si>
  <si>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</si>
  <si>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</si>
  <si>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</si>
  <si>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</si>
  <si>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</si>
  <si>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</si>
  <si>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</si>
  <si>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</si>
  <si>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</si>
  <si>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</si>
  <si>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</si>
  <si>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</si>
  <si>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</si>
  <si>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</si>
  <si>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</si>
  <si>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</si>
  <si>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</si>
  <si>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</si>
  <si>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</si>
  <si>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</si>
  <si>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</si>
  <si>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</si>
  <si>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</si>
  <si>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</si>
  <si>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</si>
  <si>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</si>
  <si>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</si>
  <si>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</si>
  <si>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</si>
  <si>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</si>
  <si>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</si>
  <si>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</si>
  <si>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</si>
  <si>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</si>
  <si>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</si>
  <si>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</si>
  <si>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</si>
  <si>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</si>
  <si>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</si>
  <si>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</si>
  <si>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</si>
  <si>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</si>
  <si>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</si>
  <si>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</si>
  <si>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</si>
  <si>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</si>
  <si>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</si>
  <si>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</si>
  <si>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</si>
  <si>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</si>
  <si>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</si>
  <si>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</si>
  <si>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</si>
  <si>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</si>
  <si>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</si>
  <si>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</si>
  <si>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</si>
  <si>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</si>
  <si>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</si>
  <si>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</si>
  <si>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</si>
  <si>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</si>
  <si>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</si>
  <si>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</si>
  <si>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</si>
  <si>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</si>
  <si>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</si>
  <si>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</si>
  <si>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</si>
  <si>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</si>
  <si>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</si>
  <si>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</si>
  <si>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</si>
  <si>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</si>
  <si>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</si>
  <si>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</si>
  <si>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</si>
  <si>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</si>
  <si>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</si>
  <si>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</si>
  <si>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</si>
  <si>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</si>
  <si>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</si>
  <si>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</si>
  <si>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</si>
  <si>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</si>
  <si>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</si>
  <si>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</si>
  <si>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</si>
  <si>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</si>
  <si>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</si>
  <si>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</si>
  <si>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</si>
  <si>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</si>
  <si>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</si>
  <si>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</si>
  <si>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</si>
  <si>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</si>
  <si>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</si>
  <si>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</si>
  <si>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</si>
  <si>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</si>
  <si>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</si>
  <si>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</si>
  <si>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</si>
  <si>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</si>
  <si>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</si>
  <si>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</si>
  <si>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</si>
  <si>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</si>
  <si>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</si>
  <si>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</si>
  <si>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</si>
  <si>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</si>
  <si>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</si>
  <si>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</si>
  <si>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</si>
  <si>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</si>
  <si>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</si>
  <si>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</si>
  <si>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</si>
  <si>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</si>
  <si>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</si>
  <si>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</si>
  <si>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</si>
  <si>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</si>
  <si>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</si>
  <si>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</si>
  <si>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</si>
  <si>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</si>
  <si>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</si>
  <si>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</si>
  <si>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</si>
  <si>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</si>
  <si>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</si>
  <si>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</si>
  <si>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</si>
  <si>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</si>
  <si>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</si>
  <si>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</si>
  <si>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</si>
  <si>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</si>
  <si>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</si>
  <si>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</si>
  <si>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</si>
  <si>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</si>
  <si>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</si>
  <si>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</si>
  <si>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</si>
  <si>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</si>
  <si>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</si>
  <si>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</si>
  <si>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</si>
  <si>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</si>
  <si>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</si>
  <si>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</si>
  <si>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</si>
  <si>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</si>
  <si>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</si>
  <si>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</si>
  <si>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</si>
  <si>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</si>
  <si>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</si>
  <si>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</si>
  <si>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</si>
  <si>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</si>
  <si>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</si>
  <si>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</si>
  <si>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</si>
  <si>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</si>
  <si>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</si>
  <si>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</si>
  <si>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</si>
  <si>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</si>
  <si>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</si>
  <si>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</si>
  <si>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</si>
  <si>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</si>
  <si>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</si>
  <si>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</si>
  <si>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</si>
  <si>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</si>
  <si>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</si>
  <si>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</si>
  <si>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</si>
  <si>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</si>
  <si>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</si>
  <si>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</si>
  <si>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</si>
  <si>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</si>
  <si>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</si>
  <si>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</si>
  <si>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</si>
  <si>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</si>
  <si>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</si>
  <si>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</si>
  <si>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</si>
  <si>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</si>
  <si>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</si>
  <si>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</si>
  <si>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</si>
  <si>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</si>
  <si>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</si>
  <si>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</si>
  <si>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</si>
  <si>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</si>
  <si>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</si>
  <si>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</si>
  <si>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</si>
  <si>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</si>
  <si>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</si>
  <si>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</si>
  <si>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</si>
  <si>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</si>
  <si>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</si>
  <si>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</si>
  <si>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</si>
  <si>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</si>
  <si>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</si>
  <si>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</si>
  <si>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</si>
  <si>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</si>
  <si>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</si>
  <si>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</si>
  <si>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</si>
  <si>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</si>
  <si>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</si>
  <si>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</si>
  <si>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</si>
  <si>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</si>
  <si>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</si>
  <si>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</si>
  <si>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</si>
  <si>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</si>
  <si>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</si>
  <si>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</si>
  <si>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</si>
  <si>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</si>
  <si>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</si>
  <si>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</si>
  <si>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</si>
  <si>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</si>
  <si>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</si>
  <si>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</si>
  <si>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</si>
  <si>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</si>
  <si>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</si>
  <si>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</si>
  <si>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</si>
  <si>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</si>
  <si>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</si>
  <si>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</si>
  <si>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</si>
  <si>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</si>
  <si>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</si>
  <si>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</si>
  <si>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</si>
  <si>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</si>
  <si>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</si>
  <si>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</si>
  <si>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</si>
  <si>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</si>
  <si>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</si>
  <si>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</si>
  <si>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</si>
  <si>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</si>
  <si>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</si>
  <si>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</si>
  <si>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</si>
  <si>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</si>
  <si>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</si>
  <si>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</si>
  <si>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</si>
  <si>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</si>
  <si>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</si>
  <si>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</si>
  <si>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</si>
  <si>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</si>
  <si>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</si>
  <si>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</si>
  <si>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</si>
  <si>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</si>
  <si>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</si>
  <si>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</si>
  <si>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</si>
  <si>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</si>
  <si>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</si>
  <si>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</si>
  <si>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</si>
  <si>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</si>
  <si>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</si>
  <si>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</si>
  <si>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</si>
  <si>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</si>
  <si>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</si>
  <si>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</si>
  <si>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</si>
  <si>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</si>
  <si>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</si>
  <si>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</si>
  <si>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</si>
  <si>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</si>
  <si>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</si>
  <si>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</si>
  <si>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</si>
  <si>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</si>
  <si>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</si>
  <si>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</si>
  <si>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</si>
  <si>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</si>
  <si>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</si>
  <si>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</si>
  <si>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</si>
  <si>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</si>
  <si>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</si>
  <si>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</si>
  <si>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</si>
  <si>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</si>
  <si>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</si>
  <si>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</si>
  <si>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</si>
  <si>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</si>
  <si>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</si>
  <si>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</si>
  <si>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</si>
  <si>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</si>
  <si>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</si>
  <si>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</si>
  <si>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</si>
  <si>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</si>
  <si>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</si>
  <si>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</si>
  <si>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</si>
  <si>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</si>
  <si>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</si>
  <si>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</si>
  <si>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</si>
  <si>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</si>
  <si>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</si>
  <si>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</si>
  <si>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</si>
  <si>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</si>
  <si>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</si>
  <si>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</si>
  <si>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</si>
  <si>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</si>
  <si>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</si>
  <si>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</si>
  <si>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</si>
  <si>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</si>
  <si>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</si>
  <si>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</si>
  <si>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</si>
  <si>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</si>
  <si>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</si>
  <si>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</si>
  <si>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</si>
  <si>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</si>
  <si>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</si>
  <si>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</si>
  <si>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</si>
  <si>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</si>
  <si>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</si>
  <si>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</si>
  <si>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</si>
  <si>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</si>
  <si>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</si>
  <si>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</si>
  <si>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</si>
  <si>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</si>
  <si>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</si>
  <si>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</si>
  <si>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</si>
  <si>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</si>
  <si>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</si>
  <si>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</si>
  <si>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</si>
  <si>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</si>
  <si>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</si>
  <si>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</si>
  <si>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</si>
  <si>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</si>
  <si>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</si>
  <si>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</si>
  <si>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</si>
  <si>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</si>
  <si>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</si>
  <si>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</si>
  <si>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</si>
  <si>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</si>
  <si>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</si>
  <si>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</si>
  <si>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</si>
  <si>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</si>
  <si>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</si>
  <si>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</si>
  <si>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</si>
  <si>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</si>
  <si>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</si>
  <si>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</si>
  <si>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</si>
  <si>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</si>
  <si>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</si>
  <si>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</si>
  <si>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</si>
  <si>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</si>
  <si>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</si>
  <si>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</si>
  <si>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</si>
  <si>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</si>
  <si>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</si>
  <si>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</si>
  <si>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</si>
  <si>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</si>
  <si>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</si>
  <si>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</si>
  <si>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</si>
  <si>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</si>
  <si>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</si>
  <si>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</si>
  <si>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</si>
  <si>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</si>
  <si>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</si>
  <si>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</si>
  <si>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</si>
  <si>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</si>
  <si>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</si>
  <si>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</si>
  <si>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</si>
  <si>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</si>
  <si>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</si>
  <si>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</si>
  <si>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</si>
  <si>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</si>
  <si>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</si>
  <si>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</si>
  <si>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</si>
  <si>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</si>
  <si>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</si>
  <si>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</si>
  <si>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</si>
  <si>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</si>
  <si>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</si>
  <si>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</si>
  <si>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</si>
  <si>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</si>
  <si>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</si>
  <si>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</si>
  <si>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</si>
  <si>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</si>
  <si>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</si>
  <si>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</si>
  <si>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</si>
  <si>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</si>
  <si>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</si>
  <si>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</si>
  <si>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</si>
  <si>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</si>
  <si>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</si>
  <si>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</si>
  <si>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</si>
  <si>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</si>
  <si>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</si>
  <si>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</si>
  <si>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</si>
  <si>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</si>
  <si>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</si>
  <si>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</si>
  <si>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</si>
  <si>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</si>
  <si>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</si>
  <si>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</si>
  <si>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</si>
  <si>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</si>
  <si>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</si>
  <si>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</si>
  <si>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</si>
  <si>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</si>
  <si>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</si>
  <si>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</si>
  <si>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</si>
  <si>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</si>
  <si>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</si>
  <si>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</si>
  <si>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</si>
  <si>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</si>
  <si>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</si>
  <si>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</si>
  <si>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</si>
  <si>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</si>
  <si>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</si>
  <si>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</si>
  <si>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</si>
  <si>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</si>
  <si>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</si>
  <si>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</si>
  <si>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</si>
  <si>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</si>
  <si>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</si>
  <si>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</si>
  <si>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</si>
  <si>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</si>
  <si>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</si>
  <si>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</si>
  <si>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</si>
  <si>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</si>
  <si>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</si>
  <si>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</si>
  <si>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</si>
  <si>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</si>
  <si>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</si>
  <si>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</si>
  <si>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</si>
  <si>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</si>
  <si>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</si>
  <si>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</si>
  <si>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</si>
  <si>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</si>
  <si>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</si>
  <si>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</si>
  <si>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</si>
  <si>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</si>
  <si>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</si>
  <si>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</si>
  <si>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</si>
  <si>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</si>
  <si>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</si>
  <si>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</si>
  <si>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</si>
  <si>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</si>
  <si>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</si>
  <si>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</si>
  <si>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</si>
  <si>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</si>
  <si>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</si>
  <si>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</si>
  <si>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</si>
  <si>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</si>
  <si>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</si>
  <si>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</si>
  <si>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</si>
  <si>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</si>
  <si>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</si>
  <si>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</si>
  <si>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</si>
  <si>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</si>
  <si>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</si>
  <si>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</si>
  <si>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</si>
  <si>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</si>
  <si>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</si>
  <si>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</si>
  <si>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</si>
  <si>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</si>
  <si>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</si>
  <si>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</si>
  <si>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</si>
  <si>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</si>
  <si>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</si>
  <si>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</si>
  <si>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</si>
  <si>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</si>
  <si>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</si>
  <si>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</si>
  <si>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</si>
  <si>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</si>
  <si>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</si>
  <si>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</si>
  <si>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</si>
  <si>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</si>
  <si>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</si>
  <si>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</si>
  <si>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</si>
  <si>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</si>
  <si>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</si>
  <si>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</si>
  <si>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</si>
  <si>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</si>
  <si>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</si>
  <si>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</si>
  <si>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</si>
  <si>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</si>
  <si>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</si>
  <si>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</si>
  <si>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</si>
  <si>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</si>
  <si>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</si>
  <si>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</si>
  <si>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</si>
  <si>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</si>
  <si>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</si>
  <si>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</si>
  <si>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</si>
  <si>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</si>
  <si>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</si>
  <si>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</si>
  <si>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</si>
  <si>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</si>
  <si>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</si>
  <si>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</si>
  <si>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</si>
  <si>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</si>
  <si>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</si>
  <si>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</si>
  <si>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</si>
  <si>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</si>
  <si>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</si>
  <si>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</si>
  <si>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</si>
  <si>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</si>
  <si>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</si>
  <si>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</si>
  <si>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</si>
  <si>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</si>
  <si>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</si>
  <si>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</si>
  <si>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</si>
  <si>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</si>
  <si>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</si>
  <si>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</si>
  <si>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</si>
  <si>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</si>
  <si>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</si>
  <si>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</si>
  <si>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</si>
  <si>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</si>
  <si>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</si>
  <si>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</si>
  <si>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</si>
  <si>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</si>
  <si>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</si>
  <si>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</si>
  <si>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</si>
  <si>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</si>
  <si>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</si>
  <si>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</si>
  <si>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</si>
  <si>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</si>
  <si>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</si>
  <si>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</si>
  <si>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</si>
  <si>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</si>
  <si>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</si>
  <si>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</si>
  <si>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</si>
  <si>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</si>
  <si>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</si>
  <si>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</si>
  <si>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</si>
  <si>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</si>
  <si>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</si>
  <si>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</si>
  <si>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</si>
  <si>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</si>
  <si>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</si>
  <si>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</si>
  <si>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</si>
  <si>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</si>
  <si>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</si>
  <si>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</si>
  <si>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</si>
  <si>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</si>
  <si>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</si>
  <si>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</si>
  <si>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</si>
  <si>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</si>
  <si>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</si>
  <si>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</si>
  <si>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</si>
  <si>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</si>
  <si>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</si>
  <si>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</si>
  <si>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</si>
  <si>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</si>
  <si>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</si>
  <si>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</si>
  <si>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</si>
  <si>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</si>
  <si>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</si>
  <si>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</si>
  <si>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</si>
  <si>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</si>
  <si>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</si>
  <si>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</si>
  <si>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</si>
  <si>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</si>
  <si>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</si>
  <si>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</si>
  <si>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</si>
  <si>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</si>
  <si>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</si>
  <si>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</si>
  <si>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</si>
  <si>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</si>
  <si>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</si>
  <si>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</si>
  <si>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</si>
  <si>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</si>
  <si>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</si>
  <si>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</si>
  <si>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</si>
  <si>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</si>
  <si>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</si>
  <si>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</si>
  <si>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</si>
  <si>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</si>
  <si>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</si>
  <si>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</si>
  <si>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</si>
  <si>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</si>
  <si>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</si>
  <si>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</si>
  <si>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</si>
  <si>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</si>
  <si>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</si>
  <si>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</si>
  <si>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</si>
  <si>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</si>
  <si>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</si>
  <si>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</si>
  <si>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</si>
  <si>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</si>
  <si>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</si>
  <si>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</si>
  <si>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</si>
  <si>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</si>
  <si>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</si>
  <si>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</si>
  <si>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</si>
  <si>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</si>
  <si>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</si>
  <si>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</si>
  <si>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</si>
  <si>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</si>
  <si>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</si>
  <si>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</si>
  <si>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</si>
  <si>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</si>
  <si>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</si>
  <si>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</si>
  <si>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</si>
  <si>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</si>
  <si>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</si>
  <si>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</si>
  <si>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</si>
  <si>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</si>
  <si>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</si>
  <si>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</si>
  <si>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</si>
  <si>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</si>
  <si>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</si>
  <si>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</si>
  <si>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</si>
  <si>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</si>
  <si>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</si>
  <si>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</si>
  <si>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</si>
  <si>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</si>
  <si>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</si>
  <si>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</si>
  <si>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</si>
  <si>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</si>
  <si>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</si>
  <si>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</si>
  <si>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</si>
  <si>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</si>
  <si>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</si>
  <si>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</si>
  <si>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</si>
  <si>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</si>
  <si>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</si>
  <si>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</si>
  <si>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</si>
  <si>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</si>
  <si>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</si>
  <si>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</si>
  <si>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</si>
  <si>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</si>
  <si>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</si>
  <si>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</si>
  <si>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</si>
  <si>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</si>
  <si>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</si>
  <si>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</si>
  <si>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</si>
  <si>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</si>
  <si>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</si>
  <si>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</si>
  <si>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</si>
  <si>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</si>
  <si>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</si>
  <si>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</si>
  <si>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</si>
  <si>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</si>
  <si>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</si>
  <si>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</si>
  <si>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</si>
  <si>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</si>
  <si>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</si>
  <si>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</si>
  <si>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</si>
  <si>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</si>
  <si>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</si>
  <si>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</si>
  <si>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</si>
  <si>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</si>
  <si>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</si>
  <si>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</si>
  <si>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</si>
  <si>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</si>
  <si>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</si>
  <si>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</si>
  <si>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</si>
  <si>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</si>
  <si>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</si>
  <si>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</si>
  <si>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</si>
  <si>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</si>
  <si>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</si>
  <si>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</si>
  <si>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</si>
  <si>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</si>
  <si>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</si>
  <si>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</si>
  <si>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</si>
  <si>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</si>
  <si>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</si>
  <si>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</si>
  <si>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</si>
  <si>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</si>
  <si>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</si>
  <si>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</si>
  <si>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</si>
  <si>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</si>
  <si>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</si>
  <si>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</si>
  <si>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</si>
  <si>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</si>
  <si>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</si>
  <si>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</si>
  <si>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</si>
  <si>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</si>
  <si>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</si>
  <si>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</si>
  <si>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</si>
  <si>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</si>
  <si>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</si>
  <si>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</si>
  <si>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</si>
  <si>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</si>
  <si>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</si>
  <si>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</si>
  <si>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</si>
  <si>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</si>
  <si>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</si>
  <si>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</si>
  <si>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</si>
  <si>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</si>
  <si>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</si>
  <si>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</si>
  <si>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</si>
  <si>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</si>
  <si>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</si>
  <si>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</si>
  <si>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</si>
  <si>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</si>
  <si>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</si>
  <si>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</si>
  <si>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</si>
  <si>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</si>
  <si>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</si>
  <si>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</si>
  <si>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</si>
  <si>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</si>
  <si>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</si>
  <si>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</si>
  <si>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</si>
  <si>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</si>
  <si>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</si>
  <si>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</si>
  <si>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</si>
  <si>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</si>
  <si>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</si>
  <si>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</si>
  <si>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</si>
  <si>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</si>
  <si>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</si>
  <si>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</si>
  <si>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</si>
  <si>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</si>
  <si>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</si>
  <si>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</si>
  <si>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</si>
  <si>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</si>
  <si>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</si>
  <si>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</si>
  <si>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</si>
  <si>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</si>
  <si>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</si>
  <si>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</si>
  <si>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</si>
  <si>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</si>
  <si>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</si>
  <si>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</si>
  <si>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</si>
  <si>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</si>
  <si>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</si>
  <si>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</si>
  <si>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</si>
  <si>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</si>
  <si>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</si>
  <si>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</si>
  <si>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</si>
  <si>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</si>
  <si>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</si>
  <si>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</si>
  <si>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</si>
  <si>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</si>
  <si>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</si>
  <si>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</si>
  <si>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</si>
  <si>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</si>
  <si>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</si>
  <si>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</si>
  <si>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</si>
  <si>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</si>
  <si>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</si>
  <si>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</si>
  <si>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</si>
  <si>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</si>
  <si>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</si>
  <si>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</si>
  <si>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</si>
  <si>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</si>
  <si>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</si>
  <si>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</si>
  <si>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</si>
  <si>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</si>
  <si>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</si>
  <si>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</si>
  <si>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</si>
  <si>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</si>
  <si>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</si>
  <si>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</si>
  <si>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</si>
  <si>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</si>
  <si>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</si>
  <si>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</si>
  <si>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</si>
  <si>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</si>
  <si>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</si>
  <si>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</si>
  <si>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</si>
  <si>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</si>
  <si>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</si>
  <si>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</si>
  <si>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</si>
  <si>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</si>
  <si>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</si>
  <si>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</si>
  <si>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</si>
  <si>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</si>
  <si>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</si>
  <si>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</si>
  <si>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</si>
  <si>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</si>
  <si>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</si>
  <si>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</si>
  <si>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</si>
  <si>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</si>
  <si>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</si>
  <si>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</si>
  <si>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</si>
  <si>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</si>
  <si>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</si>
  <si>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</si>
  <si>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</si>
  <si>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</si>
  <si>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</si>
  <si>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</si>
  <si>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</si>
  <si>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</si>
  <si>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</si>
  <si>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</si>
  <si>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</si>
  <si>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</si>
  <si>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</si>
  <si>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</si>
  <si>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</si>
  <si>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</si>
  <si>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</si>
  <si>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</si>
  <si>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</si>
  <si>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</si>
  <si>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</si>
  <si>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</si>
  <si>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</si>
  <si>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</si>
  <si>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</si>
  <si>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</si>
  <si>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</si>
  <si>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</si>
  <si>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</si>
  <si>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</si>
  <si>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</si>
  <si>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</si>
  <si>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</si>
  <si>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</si>
  <si>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</si>
  <si>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</si>
  <si>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</si>
  <si>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</si>
  <si>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</si>
  <si>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</si>
  <si>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</si>
  <si>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</si>
  <si>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</si>
  <si>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</si>
  <si>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</si>
  <si>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</si>
  <si>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</si>
  <si>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</si>
  <si>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</si>
  <si>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</si>
  <si>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</si>
  <si>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</si>
  <si>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</si>
  <si>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</si>
  <si>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</si>
  <si>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</si>
  <si>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</si>
  <si>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</si>
  <si>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</si>
  <si>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</si>
  <si>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</si>
  <si>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</si>
  <si>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</si>
  <si>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</si>
  <si>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</si>
  <si>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</si>
  <si>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</si>
  <si>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</si>
  <si>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</si>
  <si>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</si>
  <si>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</si>
  <si>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</si>
  <si>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</si>
  <si>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</si>
  <si>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</si>
  <si>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</si>
  <si>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</si>
  <si>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</si>
  <si>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</si>
  <si>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</si>
  <si>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</si>
  <si>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</si>
  <si>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</si>
  <si>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</si>
  <si>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</si>
  <si>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</si>
  <si>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</si>
  <si>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</si>
  <si>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</si>
  <si>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</si>
  <si>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</si>
  <si>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</si>
  <si>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</si>
  <si>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</si>
  <si>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</si>
  <si>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</si>
  <si>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</si>
  <si>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</si>
  <si>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</si>
  <si>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</si>
  <si>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</si>
  <si>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</si>
  <si>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</si>
  <si>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</si>
  <si>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</si>
  <si>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</si>
  <si>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</si>
  <si>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</si>
  <si>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</si>
  <si>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</si>
  <si>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</si>
  <si>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</si>
  <si>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</si>
  <si>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</si>
  <si>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</si>
  <si>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</si>
  <si>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</si>
  <si>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</si>
  <si>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</si>
  <si>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</si>
  <si>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</si>
  <si>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</si>
  <si>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</si>
  <si>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</si>
  <si>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</si>
  <si>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</si>
  <si>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</si>
  <si>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</si>
  <si>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</si>
  <si>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</si>
  <si>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</si>
  <si>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</si>
  <si>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</si>
  <si>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</si>
  <si>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</si>
  <si>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</si>
  <si>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</si>
  <si>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</si>
  <si>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</si>
  <si>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</si>
  <si>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</si>
  <si>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</si>
  <si>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</si>
  <si>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</si>
  <si>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</si>
  <si>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</si>
  <si>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</si>
  <si>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</si>
  <si>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</si>
  <si>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</si>
  <si>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</si>
  <si>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</si>
  <si>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</si>
  <si>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</si>
  <si>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</si>
  <si>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</si>
  <si>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</si>
  <si>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</si>
  <si>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</si>
  <si>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</si>
  <si>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</si>
  <si>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</si>
  <si>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</si>
  <si>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</si>
  <si>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</si>
  <si>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</si>
  <si>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</si>
  <si>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</si>
  <si>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</si>
  <si>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</si>
  <si>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</si>
  <si>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</si>
  <si>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</si>
  <si>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</si>
  <si>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</si>
  <si>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</si>
  <si>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</si>
  <si>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</si>
  <si>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</si>
  <si>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</si>
  <si>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</si>
  <si>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</si>
  <si>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</si>
  <si>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</si>
  <si>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</si>
  <si>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</si>
  <si>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</si>
  <si>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</si>
  <si>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</si>
  <si>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</si>
  <si>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</si>
  <si>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</si>
  <si>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</si>
  <si>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</si>
  <si>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</si>
  <si>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</si>
  <si>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</si>
  <si>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</si>
  <si>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</si>
  <si>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</si>
  <si>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</si>
  <si>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</si>
  <si>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</si>
  <si>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</si>
  <si>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</si>
  <si>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</si>
  <si>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</si>
  <si>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</si>
  <si>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</si>
  <si>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</si>
  <si>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</si>
  <si>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</si>
  <si>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</si>
  <si>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</si>
  <si>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</si>
  <si>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</si>
  <si>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</si>
  <si>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</si>
  <si>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</si>
  <si>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</si>
  <si>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</si>
  <si>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</si>
  <si>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</si>
  <si>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</si>
  <si>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</si>
  <si>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</si>
  <si>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</si>
  <si>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</si>
  <si>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</si>
  <si>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</si>
  <si>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</si>
  <si>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</si>
  <si>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</si>
  <si>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</si>
  <si>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</si>
  <si>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</si>
  <si>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</si>
  <si>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</si>
  <si>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</si>
  <si>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</si>
  <si>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</si>
  <si>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</si>
  <si>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</si>
  <si>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</si>
  <si>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</si>
  <si>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</si>
  <si>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</si>
  <si>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</si>
  <si>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</si>
  <si>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</si>
  <si>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</si>
  <si>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</si>
  <si>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</si>
  <si>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</si>
  <si>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</si>
  <si>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</si>
  <si>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</si>
  <si>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</si>
  <si>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</si>
  <si>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</si>
  <si>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</si>
  <si>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</si>
  <si>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</si>
  <si>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</si>
  <si>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</si>
  <si>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</si>
  <si>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</si>
  <si>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</si>
  <si>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</si>
  <si>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</si>
  <si>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</si>
  <si>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</si>
  <si>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</si>
  <si>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</si>
  <si>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</si>
  <si>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</si>
  <si>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</si>
  <si>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</si>
  <si>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</si>
  <si>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</si>
  <si>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</si>
  <si>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</si>
  <si>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</si>
  <si>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</si>
  <si>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</si>
  <si>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</si>
  <si>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</si>
  <si>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</si>
  <si>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</si>
  <si>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</si>
  <si>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</si>
  <si>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</si>
  <si>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</si>
  <si>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</si>
  <si>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</si>
  <si>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</si>
  <si>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</si>
  <si>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</si>
  <si>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</si>
  <si>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</si>
  <si>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</si>
  <si>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</si>
  <si>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</si>
  <si>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</si>
  <si>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</si>
  <si>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</si>
  <si>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</si>
  <si>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</si>
  <si>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</si>
  <si>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</si>
  <si>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</si>
  <si>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</si>
  <si>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</si>
  <si>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</si>
  <si>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</si>
  <si>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</si>
  <si>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</si>
  <si>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</si>
  <si>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</si>
  <si>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</si>
  <si>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</si>
  <si>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</si>
  <si>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</si>
  <si>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</si>
  <si>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</si>
  <si>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</si>
  <si>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</si>
  <si>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</si>
  <si>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</si>
  <si>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</si>
  <si>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</si>
  <si>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</si>
  <si>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</si>
  <si>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</si>
  <si>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</si>
  <si>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</si>
  <si>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</si>
  <si>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</si>
  <si>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</si>
  <si>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</si>
  <si>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</si>
  <si>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</si>
  <si>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</si>
  <si>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</si>
  <si>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</si>
  <si>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</si>
  <si>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</si>
  <si>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</si>
  <si>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</si>
  <si>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</si>
  <si>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</si>
  <si>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</si>
  <si>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</si>
  <si>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</si>
  <si>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</si>
  <si>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</si>
  <si>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</si>
  <si>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</si>
  <si>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</si>
  <si>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</si>
  <si>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</si>
  <si>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</si>
  <si>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</si>
  <si>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</si>
  <si>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</si>
  <si>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</si>
  <si>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</si>
  <si>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</si>
  <si>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</si>
  <si>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</si>
  <si>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</si>
  <si>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</si>
  <si>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</si>
  <si>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</si>
  <si>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</si>
  <si>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</si>
  <si>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</si>
  <si>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</si>
  <si>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</si>
  <si>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</si>
  <si>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</si>
  <si>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</si>
  <si>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</si>
  <si>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</si>
  <si>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</si>
  <si>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</si>
  <si>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</si>
  <si>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</si>
  <si>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</si>
  <si>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</si>
  <si>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</si>
  <si>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</si>
  <si>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</si>
  <si>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</si>
  <si>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</si>
  <si>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</si>
  <si>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</si>
  <si>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</si>
  <si>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</si>
  <si>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</si>
  <si>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</si>
  <si>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</si>
  <si>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</si>
  <si>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</si>
  <si>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</si>
  <si>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</si>
  <si>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</si>
  <si>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</si>
  <si>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</si>
  <si>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</si>
  <si>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</si>
  <si>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</si>
  <si>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</si>
  <si>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</si>
  <si>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</si>
  <si>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</si>
  <si>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</si>
  <si>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</si>
  <si>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</si>
  <si>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</si>
  <si>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</si>
  <si>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</si>
  <si>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</si>
  <si>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</si>
  <si>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</si>
  <si>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</si>
  <si>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</si>
  <si>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</si>
  <si>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</si>
  <si>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</si>
  <si>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</si>
  <si>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</si>
  <si>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</si>
  <si>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</si>
  <si>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</si>
  <si>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</si>
  <si>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</si>
  <si>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</si>
  <si>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</si>
  <si>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</si>
  <si>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</si>
  <si>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</si>
  <si>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</si>
  <si>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</si>
  <si>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</si>
  <si>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</si>
  <si>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</si>
  <si>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</si>
  <si>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</si>
  <si>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</si>
  <si>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</si>
  <si>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</si>
  <si>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</si>
  <si>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</si>
  <si>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</si>
  <si>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</si>
  <si>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</si>
  <si>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</si>
  <si>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</si>
  <si>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</si>
  <si>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</si>
  <si>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</si>
  <si>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</si>
  <si>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</si>
  <si>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</si>
  <si>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</si>
  <si>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</si>
  <si>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</si>
  <si>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</si>
  <si>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</si>
  <si>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</si>
  <si>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</si>
  <si>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</si>
  <si>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</si>
  <si>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</si>
  <si>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</si>
  <si>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</si>
  <si>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</si>
  <si>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</si>
  <si>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</si>
  <si>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</si>
  <si>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</si>
  <si>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</si>
  <si>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</si>
  <si>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</si>
  <si>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</si>
  <si>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</si>
  <si>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</si>
  <si>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</si>
  <si>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</si>
  <si>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</si>
  <si>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</si>
  <si>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</si>
  <si>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</si>
  <si>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</si>
  <si>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</si>
  <si>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</si>
  <si>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</si>
  <si>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</si>
  <si>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</si>
  <si>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</si>
  <si>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</si>
  <si>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</si>
  <si>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</si>
  <si>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</si>
  <si>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</si>
  <si>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</si>
  <si>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</si>
  <si>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</si>
  <si>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</si>
  <si>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</si>
  <si>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</si>
  <si>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</si>
  <si>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</si>
  <si>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</si>
  <si>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</si>
  <si>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</si>
  <si>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</si>
  <si>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</si>
  <si>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</si>
  <si>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</si>
  <si>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</si>
  <si>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</si>
  <si>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</si>
  <si>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</si>
  <si>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</si>
  <si>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</si>
  <si>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</si>
  <si>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</si>
  <si>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</si>
  <si>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</si>
  <si>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</si>
  <si>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</si>
  <si>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</si>
  <si>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</si>
  <si>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</si>
  <si>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</si>
  <si>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</si>
  <si>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</si>
  <si>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</si>
  <si>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</si>
  <si>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</si>
  <si>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</si>
  <si>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</si>
  <si>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</si>
  <si>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</si>
  <si>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</si>
  <si>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</si>
  <si>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</si>
  <si>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</si>
  <si>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</si>
  <si>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</si>
  <si>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</si>
  <si>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</si>
  <si>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</si>
  <si>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</si>
  <si>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</si>
  <si>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</si>
  <si>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</si>
  <si>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</si>
  <si>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</si>
  <si>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</si>
  <si>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</si>
  <si>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</si>
  <si>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</si>
  <si>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</si>
  <si>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</si>
  <si>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</si>
  <si>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</si>
  <si>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</si>
  <si>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</si>
  <si>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</si>
  <si>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</si>
  <si>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</si>
  <si>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</si>
  <si>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</si>
  <si>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</si>
  <si>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</si>
  <si>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</si>
  <si>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</si>
  <si>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</si>
  <si>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</si>
  <si>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</si>
  <si>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</si>
  <si>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</si>
  <si>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</si>
  <si>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</si>
  <si>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</si>
  <si>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</si>
  <si>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</si>
  <si>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</si>
  <si>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</si>
  <si>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</si>
  <si>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</si>
  <si>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</si>
  <si>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</si>
  <si>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</si>
  <si>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</si>
  <si>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</si>
  <si>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</si>
  <si>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</si>
  <si>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</si>
  <si>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</si>
  <si>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</si>
  <si>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</si>
  <si>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</si>
  <si>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</si>
  <si>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</si>
  <si>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</si>
  <si>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</si>
  <si>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</si>
  <si>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</si>
  <si>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</si>
  <si>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</si>
  <si>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</si>
  <si>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</si>
  <si>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</si>
  <si>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</si>
  <si>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</si>
  <si>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</si>
  <si>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</si>
  <si>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</si>
  <si>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</si>
  <si>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</si>
  <si>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</si>
  <si>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</si>
  <si>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</si>
  <si>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</si>
  <si>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</si>
  <si>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</si>
  <si>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</si>
  <si>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</si>
  <si>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</si>
  <si>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</si>
  <si>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</si>
  <si>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</si>
  <si>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</si>
  <si>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</si>
  <si>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</si>
  <si>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</si>
  <si>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</si>
  <si>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</si>
  <si>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</si>
  <si>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</si>
  <si>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</si>
  <si>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</si>
  <si>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</si>
  <si>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</si>
  <si>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</si>
  <si>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</si>
  <si>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</si>
  <si>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</si>
  <si>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</si>
  <si>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</si>
  <si>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</si>
  <si>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</si>
  <si>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</si>
  <si>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</si>
  <si>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</si>
  <si>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</si>
  <si>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</si>
  <si>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</si>
  <si>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</si>
  <si>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</si>
  <si>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</si>
  <si>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</si>
  <si>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</si>
  <si>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</si>
  <si>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</si>
  <si>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</si>
  <si>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</si>
  <si>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</si>
  <si>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</si>
  <si>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</si>
  <si>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</si>
  <si>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</si>
  <si>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</si>
  <si>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</si>
  <si>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</si>
  <si>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</si>
  <si>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</si>
  <si>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</si>
  <si>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</si>
  <si>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</si>
  <si>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</si>
  <si>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</si>
  <si>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</si>
  <si>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</si>
  <si>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</si>
  <si>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</si>
  <si>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</si>
  <si>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</si>
  <si>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</si>
  <si>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</si>
  <si>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</si>
  <si>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</si>
  <si>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</si>
  <si>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</si>
  <si>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</si>
  <si>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</si>
  <si>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</si>
  <si>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</si>
  <si>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</si>
  <si>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</si>
  <si>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</si>
  <si>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</si>
  <si>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</si>
  <si>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</si>
  <si>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</si>
  <si>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</si>
  <si>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</si>
  <si>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</si>
  <si>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</si>
  <si>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</si>
  <si>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</si>
  <si>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</si>
  <si>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</si>
  <si>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</si>
  <si>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</si>
  <si>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</si>
  <si>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</si>
  <si>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</si>
  <si>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</si>
  <si>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</si>
  <si>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</si>
  <si>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</si>
  <si>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</si>
  <si>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</si>
  <si>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</si>
  <si>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</si>
  <si>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</si>
  <si>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</si>
  <si>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</si>
  <si>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</si>
  <si>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</si>
  <si>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</si>
  <si>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</si>
  <si>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</si>
  <si>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</si>
  <si>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</si>
  <si>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</si>
  <si>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</si>
  <si>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</si>
  <si>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</si>
  <si>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</si>
  <si>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</si>
  <si>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</si>
  <si>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</si>
  <si>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</si>
  <si>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</si>
  <si>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</si>
  <si>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</si>
  <si>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</si>
  <si>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</si>
  <si>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</si>
  <si>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</si>
  <si>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</si>
  <si>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</si>
  <si>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</si>
  <si>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</si>
  <si>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</si>
  <si>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</si>
  <si>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</si>
  <si>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</si>
  <si>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</si>
  <si>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</si>
  <si>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</si>
  <si>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</si>
  <si>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</si>
  <si>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</si>
  <si>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</si>
  <si>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</si>
  <si>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</si>
  <si>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</si>
  <si>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</si>
  <si>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</si>
  <si>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</si>
  <si>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</si>
  <si>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</si>
  <si>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</si>
  <si>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</si>
  <si>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</si>
  <si>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</si>
  <si>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</si>
  <si>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</si>
  <si>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</si>
  <si>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</si>
  <si>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</si>
  <si>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</si>
  <si>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</si>
  <si>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</si>
  <si>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</si>
  <si>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</si>
  <si>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</si>
  <si>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</si>
  <si>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</si>
  <si>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</si>
  <si>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</si>
  <si>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</si>
  <si>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</si>
  <si>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</si>
  <si>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</si>
  <si>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</si>
  <si>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</si>
  <si>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</si>
  <si>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</si>
  <si>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</si>
  <si>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</si>
  <si>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</si>
  <si>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</si>
  <si>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</si>
  <si>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</si>
  <si>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</si>
  <si>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</si>
  <si>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</si>
  <si>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</si>
  <si>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</si>
  <si>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</si>
  <si>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</si>
  <si>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</si>
  <si>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</si>
  <si>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</si>
  <si>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</si>
  <si>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</si>
  <si>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</si>
  <si>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</si>
  <si>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</si>
  <si>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</si>
  <si>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</si>
  <si>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</si>
  <si>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</si>
  <si>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</si>
  <si>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</si>
  <si>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</si>
  <si>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</si>
  <si>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</si>
  <si>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</si>
  <si>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</si>
  <si>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</si>
  <si>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</si>
  <si>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</si>
  <si>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</si>
  <si>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</si>
  <si>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</si>
  <si>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</si>
  <si>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</si>
  <si>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</si>
  <si>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</si>
  <si>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</si>
  <si>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</si>
  <si>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</si>
  <si>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</si>
  <si>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</si>
  <si>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</si>
  <si>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</si>
  <si>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</si>
  <si>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</si>
  <si>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</si>
  <si>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</si>
  <si>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</si>
  <si>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</si>
  <si>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</si>
  <si>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</si>
  <si>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</si>
  <si>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</si>
  <si>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</si>
  <si>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</si>
  <si>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</si>
  <si>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</si>
  <si>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</si>
  <si>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</si>
  <si>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</si>
  <si>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</si>
  <si>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</si>
  <si>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</si>
  <si>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</si>
  <si>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</si>
  <si>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</si>
  <si>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</si>
  <si>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</si>
  <si>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</si>
  <si>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</si>
  <si>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</si>
  <si>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</si>
  <si>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</si>
  <si>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</si>
  <si>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</si>
  <si>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</si>
  <si>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</si>
  <si>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</si>
  <si>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</si>
  <si>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</si>
  <si>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</si>
  <si>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</si>
  <si>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</si>
  <si>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</si>
  <si>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</si>
  <si>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</si>
  <si>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</si>
  <si>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</si>
  <si>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</si>
  <si>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</si>
  <si>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</si>
  <si>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</si>
  <si>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</si>
  <si>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</si>
  <si>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</si>
  <si>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</si>
  <si>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</si>
  <si>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</si>
  <si>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</si>
  <si>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</si>
  <si>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</si>
  <si>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</si>
  <si>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</si>
  <si>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</si>
  <si>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</si>
  <si>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</si>
  <si>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</si>
  <si>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</si>
  <si>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</si>
  <si>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</si>
  <si>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</si>
  <si>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</si>
  <si>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</si>
  <si>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</si>
  <si>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</si>
  <si>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</si>
  <si>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</si>
  <si>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</si>
  <si>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</si>
  <si>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</si>
  <si>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</si>
  <si>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</si>
  <si>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</si>
  <si>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</si>
  <si>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</si>
  <si>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</si>
  <si>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</si>
  <si>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</si>
  <si>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</si>
  <si>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</si>
  <si>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</si>
  <si>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</si>
  <si>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</si>
  <si>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</si>
  <si>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</si>
  <si>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</si>
  <si>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</si>
  <si>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</si>
  <si>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</si>
  <si>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</si>
  <si>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</si>
  <si>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</si>
  <si>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</si>
  <si>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</si>
  <si>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</si>
  <si>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</si>
  <si>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</si>
  <si>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</si>
  <si>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</si>
  <si>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</si>
  <si>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</si>
  <si>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</si>
  <si>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</si>
  <si>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</si>
  <si>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</si>
  <si>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</si>
  <si>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</si>
  <si>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</si>
  <si>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</si>
  <si>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</si>
  <si>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</si>
  <si>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</si>
  <si>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</si>
  <si>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</si>
  <si>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</si>
  <si>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</si>
  <si>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</si>
  <si>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</si>
  <si>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</si>
  <si>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</si>
  <si>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</si>
  <si>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</si>
  <si>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</si>
  <si>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</si>
  <si>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</si>
  <si>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</si>
  <si>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</si>
  <si>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</si>
  <si>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</si>
  <si>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</si>
  <si>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</si>
  <si>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</si>
  <si>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</si>
  <si>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</si>
  <si>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</si>
  <si>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</si>
  <si>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</si>
  <si>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</si>
  <si>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</si>
  <si>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</si>
  <si>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</si>
  <si>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</si>
  <si>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</si>
  <si>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</si>
  <si>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</si>
  <si>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</si>
  <si>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</si>
  <si>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</si>
  <si>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</si>
  <si>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</si>
  <si>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</si>
  <si>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</si>
  <si>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</si>
  <si>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</si>
  <si>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</si>
  <si>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</si>
  <si>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</si>
  <si>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</si>
  <si>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</si>
  <si>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</si>
  <si>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</si>
  <si>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</si>
  <si>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</si>
  <si>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</si>
  <si>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</si>
  <si>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</si>
  <si>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</si>
  <si>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</si>
  <si>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</si>
  <si>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</si>
  <si>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</si>
  <si>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</si>
  <si>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</si>
  <si>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</si>
  <si>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</si>
  <si>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</si>
  <si>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</si>
  <si>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</si>
  <si>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</si>
  <si>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</si>
  <si>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</si>
  <si>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</si>
  <si>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</si>
  <si>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</si>
  <si>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</si>
  <si>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</si>
  <si>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</si>
  <si>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</si>
  <si>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</si>
  <si>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</si>
  <si>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</si>
  <si>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</si>
  <si>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</si>
  <si>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</si>
  <si>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</si>
  <si>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</si>
  <si>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</si>
  <si>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</si>
  <si>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</si>
  <si>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</si>
  <si>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</si>
  <si>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</si>
  <si>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</si>
  <si>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</si>
  <si>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</si>
  <si>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</si>
  <si>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</si>
  <si>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</si>
  <si>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</si>
  <si>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</si>
  <si>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</si>
  <si>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</si>
  <si>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</si>
  <si>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</si>
  <si>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</si>
  <si>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</si>
  <si>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</si>
  <si>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</si>
  <si>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</si>
  <si>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</si>
  <si>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</si>
  <si>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</si>
  <si>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</si>
  <si>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</si>
  <si>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</si>
  <si>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</si>
  <si>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</si>
  <si>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</si>
  <si>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</si>
  <si>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</si>
  <si>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</si>
  <si>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</si>
  <si>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</si>
  <si>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</si>
  <si>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</si>
  <si>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</si>
  <si>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</si>
  <si>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</si>
  <si>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</si>
  <si>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</si>
  <si>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</si>
  <si>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</si>
  <si>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</si>
  <si>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</si>
  <si>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</si>
  <si>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</si>
  <si>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</si>
  <si>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</si>
  <si>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</si>
  <si>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</si>
  <si>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</si>
  <si>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</si>
  <si>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</si>
  <si>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</si>
  <si>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</si>
  <si>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</si>
  <si>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</si>
  <si>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</si>
  <si>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</si>
  <si>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</si>
  <si>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</si>
  <si>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</si>
  <si>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</si>
  <si>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</si>
  <si>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</si>
  <si>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</si>
  <si>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</si>
  <si>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</si>
  <si>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</si>
  <si>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</si>
  <si>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</si>
  <si>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</si>
  <si>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</si>
  <si>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</si>
  <si>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</si>
  <si>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</si>
  <si>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</si>
  <si>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</si>
  <si>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</si>
  <si>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</si>
  <si>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</si>
  <si>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</si>
  <si>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</si>
  <si>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</si>
  <si>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</si>
  <si>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</si>
  <si>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</si>
  <si>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</si>
  <si>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</si>
  <si>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</si>
  <si>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</si>
  <si>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</si>
  <si>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</si>
  <si>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</si>
  <si>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</si>
  <si>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</si>
  <si>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</si>
  <si>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</si>
  <si>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</si>
  <si>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</si>
  <si>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</si>
  <si>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</si>
  <si>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</si>
  <si>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</si>
  <si>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</si>
  <si>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</si>
  <si>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</si>
  <si>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</si>
  <si>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</si>
  <si>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</si>
  <si>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</si>
  <si>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</si>
  <si>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</si>
  <si>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</si>
  <si>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</si>
  <si>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</si>
  <si>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</si>
  <si>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</si>
  <si>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</si>
  <si>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</si>
  <si>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</si>
  <si>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</si>
  <si>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</si>
  <si>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</si>
  <si>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</si>
  <si>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</si>
  <si>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</si>
  <si>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</si>
  <si>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</si>
  <si>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</si>
  <si>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</si>
  <si>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</si>
  <si>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</si>
  <si>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</si>
  <si>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</si>
  <si>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</si>
  <si>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</si>
  <si>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</si>
  <si>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</si>
  <si>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</si>
  <si>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</si>
  <si>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</si>
  <si>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</si>
  <si>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</si>
  <si>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</si>
  <si>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</si>
  <si>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</si>
  <si>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</si>
  <si>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</si>
  <si>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</si>
  <si>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</si>
  <si>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</si>
  <si>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</si>
  <si>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</si>
  <si>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</si>
  <si>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</si>
  <si>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</si>
  <si>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</si>
  <si>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</si>
  <si>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</si>
  <si>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</si>
  <si>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</si>
  <si>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</si>
  <si>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</si>
  <si>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</si>
  <si>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</si>
  <si>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</si>
  <si>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</si>
  <si>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</si>
  <si>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</si>
  <si>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</si>
  <si>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</si>
  <si>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</si>
  <si>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</si>
  <si>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</si>
  <si>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</si>
  <si>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</si>
  <si>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</si>
  <si>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</si>
  <si>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</si>
  <si>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</si>
  <si>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</si>
  <si>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</si>
  <si>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</si>
  <si>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</si>
  <si>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</si>
  <si>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</si>
  <si>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</si>
  <si>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</si>
  <si>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</si>
  <si>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</si>
  <si>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</si>
  <si>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</si>
  <si>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</si>
  <si>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</si>
  <si>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</si>
  <si>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</si>
  <si>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</si>
  <si>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</si>
  <si>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</si>
  <si>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</si>
  <si>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</si>
  <si>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</si>
  <si>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</si>
  <si>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</si>
  <si>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</si>
  <si>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</si>
  <si>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</si>
  <si>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</si>
  <si>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</si>
  <si>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</si>
  <si>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</si>
  <si>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</si>
  <si>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</si>
  <si>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</si>
  <si>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</si>
  <si>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</si>
  <si>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</si>
  <si>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</si>
  <si>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</si>
  <si>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</si>
  <si>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</si>
  <si>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</si>
  <si>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</si>
  <si>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</si>
  <si>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</si>
  <si>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</si>
  <si>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</si>
  <si>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</si>
  <si>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</si>
  <si>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</si>
  <si>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</si>
  <si>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</si>
  <si>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</si>
  <si>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</si>
  <si>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</si>
  <si>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</si>
  <si>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</si>
  <si>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</si>
  <si>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</si>
  <si>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</si>
  <si>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</si>
  <si>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</si>
  <si>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</si>
  <si>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</si>
  <si>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</si>
  <si>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</si>
  <si>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</si>
  <si>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</si>
  <si>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</si>
  <si>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</si>
  <si>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</si>
  <si>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</si>
  <si>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</si>
  <si>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</si>
  <si>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</si>
  <si>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</si>
  <si>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</si>
  <si>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</si>
  <si>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</si>
  <si>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</si>
  <si>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</si>
  <si>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</si>
  <si>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</si>
  <si>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</si>
  <si>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</si>
  <si>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</si>
  <si>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</si>
  <si>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</si>
  <si>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</si>
  <si>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</si>
  <si>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</si>
  <si>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</si>
  <si>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</si>
  <si>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</si>
  <si>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</si>
  <si>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</si>
  <si>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</si>
  <si>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</si>
  <si>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</si>
  <si>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</si>
  <si>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</si>
  <si>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</si>
  <si>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</si>
  <si>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</si>
  <si>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</si>
  <si>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</si>
  <si>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</si>
  <si>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</si>
  <si>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</si>
  <si>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</si>
  <si>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</si>
  <si>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</si>
  <si>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</si>
  <si>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</si>
  <si>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</si>
  <si>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</si>
  <si>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</si>
  <si>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</si>
  <si>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</si>
  <si>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</si>
  <si>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</si>
  <si>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</si>
  <si>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</si>
  <si>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</si>
  <si>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</si>
  <si>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</si>
  <si>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</si>
  <si>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</si>
  <si>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</si>
  <si>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</si>
  <si>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</si>
  <si>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</si>
  <si>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</si>
  <si>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</si>
  <si>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</si>
  <si>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</si>
  <si>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</si>
  <si>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</si>
  <si>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</si>
  <si>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</si>
  <si>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</si>
  <si>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</si>
  <si>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</si>
  <si>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</si>
  <si>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</si>
  <si>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</si>
  <si>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</si>
  <si>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</si>
  <si>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</si>
  <si>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</si>
  <si>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</si>
  <si>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</si>
  <si>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</si>
  <si>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</si>
  <si>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</si>
  <si>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</si>
  <si>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</si>
  <si>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</si>
  <si>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</si>
  <si>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</si>
  <si>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</si>
  <si>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</si>
  <si>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</si>
  <si>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</si>
  <si>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</si>
  <si>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</si>
  <si>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</si>
  <si>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</si>
  <si>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</si>
  <si>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</si>
  <si>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</si>
  <si>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</si>
  <si>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</si>
  <si>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</si>
  <si>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</si>
  <si>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</si>
  <si>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</si>
  <si>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</si>
  <si>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</si>
  <si>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</si>
  <si>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</si>
  <si>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</si>
  <si>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</si>
  <si>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</si>
  <si>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</si>
  <si>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</si>
  <si>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</si>
  <si>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</si>
  <si>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</si>
  <si>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</si>
  <si>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</si>
  <si>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</si>
  <si>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</si>
  <si>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</si>
  <si>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</si>
  <si>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</si>
  <si>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</si>
  <si>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</si>
  <si>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</si>
  <si>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</si>
  <si>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</si>
  <si>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</si>
  <si>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</si>
  <si>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</si>
  <si>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</si>
  <si>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</si>
  <si>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</si>
  <si>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</si>
  <si>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</si>
  <si>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</si>
  <si>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</si>
  <si>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</si>
  <si>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</si>
  <si>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</si>
  <si>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</si>
  <si>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</si>
  <si>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</si>
  <si>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</si>
  <si>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</si>
  <si>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</si>
  <si>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</si>
  <si>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</si>
  <si>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</si>
  <si>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</si>
  <si>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</si>
  <si>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</si>
  <si>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</si>
  <si>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</si>
  <si>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</si>
  <si>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</si>
  <si>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</si>
  <si>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</si>
  <si>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</si>
  <si>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</si>
  <si>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</si>
  <si>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</si>
  <si>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</si>
  <si>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</si>
  <si>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</si>
  <si>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</si>
  <si>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</si>
  <si>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</si>
  <si>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</si>
  <si>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</si>
  <si>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</si>
  <si>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</si>
  <si>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</si>
  <si>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</si>
  <si>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</si>
  <si>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</si>
  <si>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</si>
  <si>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</si>
  <si>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</si>
  <si>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</si>
  <si>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</si>
  <si>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</si>
  <si>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</si>
  <si>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</si>
  <si>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</si>
  <si>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</si>
  <si>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</si>
  <si>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</si>
  <si>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</si>
  <si>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</si>
  <si>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</si>
  <si>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</si>
  <si>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</si>
  <si>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</si>
  <si>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</si>
  <si>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</si>
  <si>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</si>
  <si>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</si>
  <si>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</si>
  <si>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</si>
  <si>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</si>
  <si>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</si>
  <si>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</si>
  <si>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</si>
  <si>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</si>
  <si>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</si>
  <si>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</si>
  <si>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</si>
  <si>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</si>
  <si>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</si>
  <si>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</si>
  <si>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</si>
  <si>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</si>
  <si>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</si>
  <si>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</si>
  <si>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</si>
  <si>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</si>
  <si>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</si>
  <si>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</si>
  <si>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</si>
  <si>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</si>
  <si>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</si>
  <si>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</si>
  <si>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</si>
  <si>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</si>
  <si>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</si>
  <si>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</si>
  <si>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</si>
  <si>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</si>
  <si>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</si>
  <si>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</si>
  <si>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</si>
  <si>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</si>
  <si>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</si>
  <si>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</si>
  <si>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</si>
  <si>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</si>
  <si>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</si>
  <si>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</si>
  <si>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</si>
  <si>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</si>
  <si>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</si>
  <si>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</si>
  <si>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</si>
  <si>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</si>
  <si>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</si>
  <si>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</si>
  <si>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</si>
  <si>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</si>
  <si>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</si>
  <si>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</si>
  <si>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</si>
  <si>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</si>
  <si>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</si>
  <si>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</si>
  <si>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</si>
  <si>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</si>
  <si>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</si>
  <si>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</si>
  <si>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</si>
  <si>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</si>
  <si>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</si>
  <si>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</si>
  <si>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</si>
  <si>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</si>
  <si>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</si>
  <si>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</si>
  <si>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</si>
  <si>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</si>
  <si>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</si>
  <si>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</si>
  <si>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</si>
  <si>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</si>
  <si>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</si>
  <si>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</si>
  <si>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</si>
  <si>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</si>
  <si>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</si>
  <si>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</si>
  <si>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</si>
  <si>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</si>
  <si>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</si>
  <si>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</si>
  <si>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</si>
  <si>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</si>
  <si>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</si>
  <si>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</si>
  <si>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</si>
  <si>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</si>
  <si>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</si>
  <si>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</si>
  <si>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</si>
  <si>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</si>
  <si>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</si>
  <si>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</si>
  <si>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</si>
  <si>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</si>
  <si>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</si>
  <si>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</si>
  <si>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</si>
  <si>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</si>
  <si>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</si>
  <si>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</si>
  <si>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</si>
  <si>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</si>
  <si>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</si>
  <si>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</si>
  <si>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</si>
  <si>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</si>
  <si>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</si>
  <si>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</si>
  <si>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</si>
  <si>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</si>
  <si>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</si>
  <si>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</si>
  <si>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</si>
  <si>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</si>
  <si>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</si>
  <si>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</si>
  <si>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</si>
  <si>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</si>
  <si>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</si>
  <si>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</si>
  <si>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</si>
  <si>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</si>
  <si>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</si>
  <si>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</si>
  <si>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</si>
  <si>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</si>
  <si>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</si>
  <si>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</si>
  <si>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</si>
  <si>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</si>
  <si>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</si>
  <si>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</si>
  <si>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</si>
  <si>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</si>
  <si>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</si>
  <si>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</si>
  <si>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</si>
  <si>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</si>
  <si>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</si>
  <si>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</si>
  <si>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</si>
  <si>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</si>
  <si>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</si>
  <si>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</si>
  <si>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</si>
  <si>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</si>
  <si>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</si>
  <si>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</si>
  <si>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</si>
  <si>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</si>
  <si>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</si>
  <si>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</si>
  <si>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</si>
  <si>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</si>
  <si>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</si>
  <si>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</si>
  <si>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</si>
  <si>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</si>
  <si>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</si>
  <si>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</si>
  <si>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</si>
  <si>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</si>
  <si>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</si>
  <si>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</si>
  <si>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</si>
  <si>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</si>
  <si>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</si>
  <si>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</si>
  <si>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</si>
  <si>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</si>
  <si>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</si>
  <si>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</si>
  <si>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</si>
  <si>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</si>
  <si>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</si>
  <si>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</si>
  <si>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</si>
  <si>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</si>
  <si>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</si>
  <si>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</si>
  <si>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</si>
  <si>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</si>
  <si>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</si>
  <si>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</si>
  <si>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</si>
  <si>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</si>
  <si>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</si>
  <si>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</si>
  <si>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</si>
  <si>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</si>
  <si>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</si>
  <si>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</si>
  <si>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</si>
  <si>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</si>
  <si>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</si>
  <si>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</si>
  <si>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</si>
  <si>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</si>
  <si>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</si>
  <si>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</si>
  <si>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</si>
  <si>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</si>
  <si>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</si>
  <si>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</si>
  <si>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</si>
  <si>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</si>
  <si>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</si>
  <si>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</si>
  <si>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</si>
  <si>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</si>
  <si>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</si>
  <si>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</si>
  <si>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</si>
  <si>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</si>
  <si>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</si>
  <si>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</si>
  <si>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</si>
  <si>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</si>
  <si>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</si>
  <si>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</si>
  <si>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</si>
  <si>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</si>
  <si>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</si>
  <si>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</si>
  <si>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</si>
  <si>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</si>
  <si>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</si>
  <si>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</si>
  <si>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</si>
  <si>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</si>
  <si>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</si>
  <si>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</si>
  <si>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</si>
  <si>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</si>
  <si>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</si>
  <si>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</si>
  <si>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</si>
  <si>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</si>
  <si>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</si>
  <si>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</si>
  <si>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</si>
  <si>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</si>
  <si>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</si>
  <si>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</si>
  <si>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</si>
  <si>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</si>
  <si>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</si>
  <si>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</si>
  <si>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</si>
  <si>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</si>
  <si>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</si>
  <si>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</si>
  <si>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</si>
  <si>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</si>
  <si>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</si>
  <si>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</si>
  <si>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</si>
  <si>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</si>
  <si>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</si>
  <si>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</si>
  <si>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</si>
  <si>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</si>
  <si>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</si>
  <si>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</si>
  <si>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</si>
  <si>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</si>
  <si>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</si>
  <si>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</si>
  <si>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</si>
  <si>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</si>
  <si>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</si>
  <si>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</si>
  <si>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</si>
  <si>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</si>
  <si>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</si>
  <si>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</si>
  <si>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</si>
  <si>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</si>
  <si>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</si>
  <si>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</si>
  <si>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</si>
  <si>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</si>
  <si>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</si>
  <si>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</si>
  <si>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</si>
  <si>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</si>
  <si>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</si>
  <si>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</si>
  <si>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</si>
  <si>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</si>
  <si>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</si>
  <si>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</si>
  <si>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</si>
  <si>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</si>
  <si>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</si>
  <si>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</si>
  <si>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</si>
  <si>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</si>
  <si>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</si>
  <si>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</si>
  <si>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</si>
  <si>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</si>
  <si>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</si>
  <si>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</si>
  <si>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</si>
  <si>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</si>
  <si>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</si>
  <si>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</si>
  <si>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</si>
  <si>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</si>
  <si>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</si>
  <si>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</si>
  <si>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</si>
  <si>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</si>
  <si>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</si>
  <si>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</si>
  <si>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</si>
  <si>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</si>
  <si>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</si>
  <si>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</si>
  <si>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</si>
  <si>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</si>
  <si>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</si>
  <si>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</si>
  <si>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</si>
  <si>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</si>
  <si>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</si>
  <si>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</si>
  <si>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</si>
  <si>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</si>
  <si>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</si>
  <si>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</si>
  <si>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</si>
  <si>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</si>
  <si>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</si>
  <si>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</si>
  <si>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</si>
  <si>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</si>
  <si>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</si>
  <si>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</si>
  <si>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</si>
  <si>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</si>
  <si>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</si>
  <si>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</si>
  <si>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</si>
  <si>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</si>
  <si>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</si>
  <si>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</si>
  <si>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</si>
  <si>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</si>
  <si>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</si>
  <si>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</si>
  <si>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</si>
  <si>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</si>
  <si>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</si>
  <si>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</si>
  <si>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</si>
  <si>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</si>
  <si>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</si>
  <si>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</si>
  <si>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</si>
  <si>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</si>
  <si>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</si>
  <si>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</si>
  <si>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</si>
  <si>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</si>
  <si>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</si>
  <si>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</si>
  <si>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</si>
  <si>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</si>
  <si>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</si>
  <si>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</si>
  <si>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</si>
  <si>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</si>
  <si>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</si>
  <si>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</si>
  <si>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</si>
  <si>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</si>
  <si>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</si>
  <si>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</si>
  <si>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</si>
  <si>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</si>
  <si>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</si>
  <si>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</si>
  <si>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</si>
  <si>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</si>
  <si>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</si>
  <si>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</si>
  <si>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</si>
  <si>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</si>
  <si>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</si>
  <si>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</si>
  <si>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</si>
  <si>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</si>
  <si>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</si>
  <si>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</si>
  <si>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</si>
  <si>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</si>
  <si>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</si>
  <si>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</si>
  <si>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</si>
  <si>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</si>
  <si>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</si>
  <si>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</si>
  <si>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</si>
  <si>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</si>
  <si>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</si>
  <si>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</si>
  <si>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</si>
  <si>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</si>
  <si>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</si>
  <si>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</si>
  <si>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</si>
  <si>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</si>
  <si>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</si>
  <si>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</si>
  <si>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</si>
  <si>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</si>
  <si>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</si>
  <si>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</si>
  <si>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</si>
  <si>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</si>
  <si>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</si>
  <si>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</si>
  <si>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</si>
  <si>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</si>
  <si>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</si>
  <si>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</si>
  <si>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</si>
  <si>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</si>
  <si>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</si>
  <si>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</si>
  <si>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</si>
  <si>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</si>
  <si>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</si>
  <si>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</si>
  <si>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</si>
  <si>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</si>
  <si>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</si>
  <si>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</si>
  <si>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</si>
  <si>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</si>
  <si>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</si>
  <si>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</si>
  <si>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</si>
  <si>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</si>
  <si>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</si>
  <si>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</si>
  <si>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</si>
  <si>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</si>
  <si>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</si>
  <si>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</si>
  <si>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</si>
  <si>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</si>
  <si>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</si>
  <si>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</si>
  <si>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</si>
  <si>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</si>
  <si>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</si>
  <si>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</si>
  <si>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</si>
  <si>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</si>
  <si>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</si>
  <si>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</si>
  <si>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</si>
  <si>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</si>
  <si>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</si>
  <si>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</si>
  <si>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</si>
  <si>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</si>
  <si>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</si>
  <si>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</si>
  <si>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</si>
  <si>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</si>
  <si>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</si>
  <si>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</si>
  <si>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</si>
  <si>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</si>
  <si>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</si>
  <si>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</si>
  <si>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</si>
  <si>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</si>
  <si>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</si>
  <si>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</si>
  <si>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</si>
  <si>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</si>
  <si>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</si>
  <si>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</si>
  <si>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</si>
  <si>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</si>
  <si>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</si>
  <si>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</si>
  <si>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</si>
  <si>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</si>
  <si>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</si>
  <si>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</si>
  <si>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</si>
  <si>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</si>
  <si>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</si>
  <si>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</si>
  <si>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</si>
  <si>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</si>
  <si>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</si>
  <si>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</si>
  <si>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</si>
  <si>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</si>
  <si>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</si>
  <si>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</si>
  <si>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</si>
  <si>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</si>
  <si>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</si>
  <si>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</si>
  <si>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</si>
  <si>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</si>
  <si>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</si>
  <si>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</si>
  <si>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</si>
  <si>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</si>
  <si>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</si>
  <si>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</si>
  <si>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</si>
  <si>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</si>
  <si>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</si>
  <si>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</si>
  <si>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</si>
  <si>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</si>
  <si>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</si>
  <si>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</si>
  <si>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</si>
  <si>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</si>
  <si>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</si>
  <si>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</si>
  <si>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</si>
  <si>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</si>
  <si>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</si>
  <si>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</si>
  <si>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</si>
  <si>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</si>
  <si>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</si>
  <si>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</si>
  <si>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</si>
  <si>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</si>
  <si>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</si>
  <si>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</si>
  <si>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</si>
  <si>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</si>
  <si>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</si>
  <si>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</si>
  <si>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</si>
  <si>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</si>
  <si>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</si>
  <si>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</si>
  <si>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</si>
  <si>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</si>
  <si>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</si>
  <si>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</si>
  <si>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</si>
  <si>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</si>
  <si>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</si>
  <si>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</si>
  <si>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</si>
  <si>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</si>
  <si>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</si>
  <si>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</si>
  <si>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</si>
  <si>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</si>
  <si>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</si>
  <si>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</si>
  <si>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</si>
  <si>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</si>
  <si>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</si>
  <si>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</si>
  <si>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</si>
  <si>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</si>
  <si>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</si>
  <si>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</si>
  <si>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</si>
  <si>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</si>
  <si>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</si>
  <si>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</si>
  <si>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</si>
  <si>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</si>
  <si>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</si>
  <si>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</si>
  <si>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</si>
  <si>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</si>
  <si>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</si>
  <si>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</si>
  <si>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</si>
  <si>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</si>
  <si>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</si>
  <si>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</si>
  <si>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</si>
  <si>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</si>
  <si>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</si>
  <si>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</si>
  <si>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</si>
  <si>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</si>
  <si>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</si>
  <si>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</si>
  <si>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</si>
  <si>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</si>
  <si>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</si>
  <si>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</si>
  <si>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</si>
  <si>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</si>
  <si>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</si>
  <si>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</si>
  <si>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</si>
  <si>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</si>
  <si>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</si>
  <si>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</si>
  <si>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</si>
  <si>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</si>
  <si>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</si>
  <si>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</si>
  <si>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</si>
  <si>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</si>
  <si>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</si>
  <si>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</si>
  <si>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</si>
  <si>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</si>
  <si>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</si>
  <si>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</si>
  <si>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</si>
  <si>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</si>
  <si>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</si>
  <si>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</si>
  <si>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</si>
  <si>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</si>
  <si>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</si>
  <si>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</si>
  <si>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</si>
  <si>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</si>
  <si>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</si>
  <si>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</si>
  <si>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</si>
  <si>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</si>
  <si>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</si>
  <si>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</si>
  <si>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</si>
  <si>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</si>
  <si>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</si>
  <si>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</si>
  <si>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</si>
  <si>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</si>
  <si>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</si>
  <si>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</si>
  <si>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</si>
  <si>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</si>
  <si>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</si>
  <si>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</si>
  <si>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</si>
  <si>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</si>
  <si>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</si>
  <si>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</si>
  <si>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</si>
  <si>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</si>
  <si>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</si>
  <si>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</si>
  <si>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</si>
  <si>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</si>
  <si>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</si>
  <si>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</si>
  <si>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</si>
  <si>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</si>
  <si>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</si>
  <si>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</si>
  <si>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</si>
  <si>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</si>
  <si>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</si>
  <si>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</si>
  <si>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</si>
  <si>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</si>
  <si>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</si>
  <si>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</si>
  <si>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</si>
  <si>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</si>
  <si>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</si>
  <si>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</si>
  <si>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</si>
  <si>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</si>
  <si>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</si>
  <si>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</si>
  <si>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</si>
  <si>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</si>
  <si>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</si>
  <si>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</si>
  <si>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</si>
  <si>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</si>
  <si>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</si>
  <si>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</si>
  <si>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</si>
  <si>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</si>
  <si>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</si>
  <si>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</si>
  <si>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</si>
  <si>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</si>
  <si>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</si>
  <si>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</si>
  <si>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</si>
  <si>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</si>
  <si>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</si>
  <si>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</si>
  <si>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</si>
  <si>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</si>
  <si>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</si>
  <si>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</si>
  <si>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</si>
  <si>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</si>
  <si>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</si>
  <si>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</si>
  <si>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</si>
  <si>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</si>
  <si>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</si>
  <si>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</si>
  <si>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</si>
  <si>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</si>
  <si>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</si>
  <si>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</si>
  <si>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</si>
  <si>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</si>
  <si>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</si>
  <si>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</si>
  <si>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</si>
  <si>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</si>
  <si>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</si>
  <si>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</si>
  <si>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</si>
  <si>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</si>
  <si>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</si>
  <si>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</si>
  <si>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</si>
  <si>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</si>
  <si>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</si>
  <si>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</si>
  <si>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</si>
  <si>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</si>
  <si>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</si>
  <si>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</si>
  <si>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</si>
  <si>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</si>
  <si>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</si>
  <si>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</si>
  <si>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</si>
  <si>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</si>
  <si>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</si>
  <si>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</si>
  <si>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</si>
  <si>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</si>
  <si>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</si>
  <si>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</si>
  <si>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</si>
  <si>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</si>
  <si>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</si>
  <si>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</si>
  <si>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</si>
  <si>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</si>
  <si>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</si>
  <si>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</si>
  <si>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</si>
  <si>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</si>
  <si>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</si>
  <si>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</si>
  <si>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</si>
  <si>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</si>
  <si>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</si>
  <si>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</si>
  <si>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</si>
  <si>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</si>
  <si>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</si>
  <si>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</si>
  <si>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</si>
  <si>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</si>
  <si>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</si>
  <si>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</si>
  <si>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</si>
  <si>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</si>
  <si>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</si>
  <si>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</si>
  <si>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</si>
  <si>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</si>
  <si>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</si>
  <si>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</si>
  <si>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</si>
  <si>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</si>
  <si>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</si>
  <si>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</si>
  <si>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</si>
  <si>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</si>
  <si>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</si>
  <si>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</si>
  <si>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</si>
  <si>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</si>
  <si>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</si>
  <si>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</si>
  <si>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</si>
  <si>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</si>
  <si>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</si>
  <si>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</si>
  <si>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</si>
  <si>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</si>
  <si>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</si>
  <si>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</si>
  <si>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</si>
  <si>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</si>
  <si>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</si>
  <si>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</si>
  <si>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</si>
  <si>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</si>
  <si>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</si>
  <si>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</si>
  <si>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</si>
  <si>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</si>
  <si>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</si>
  <si>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</si>
  <si>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</si>
  <si>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</si>
  <si>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</si>
  <si>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</si>
  <si>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</si>
  <si>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</si>
  <si>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</si>
  <si>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</si>
  <si>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</si>
  <si>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</si>
  <si>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</si>
  <si>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</si>
  <si>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</si>
  <si>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</si>
  <si>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</si>
  <si>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</si>
  <si>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</si>
  <si>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</si>
  <si>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</si>
  <si>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</si>
  <si>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</si>
  <si>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</si>
  <si>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</si>
  <si>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</si>
  <si>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</si>
  <si>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</si>
  <si>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</si>
  <si>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</si>
  <si>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</si>
  <si>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</si>
  <si>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</si>
  <si>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</si>
  <si>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</si>
  <si>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</si>
  <si>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</si>
  <si>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</si>
  <si>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</si>
  <si>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</si>
  <si>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</si>
  <si>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</si>
  <si>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</si>
  <si>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</si>
  <si>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</si>
  <si>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</si>
  <si>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</si>
  <si>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</si>
  <si>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</si>
  <si>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</si>
  <si>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</si>
  <si>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</si>
  <si>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</si>
  <si>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</si>
  <si>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</si>
  <si>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</si>
  <si>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</si>
  <si>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</si>
  <si>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</si>
  <si>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</si>
  <si>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</si>
  <si>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</si>
  <si>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</si>
  <si>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</si>
  <si>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</si>
  <si>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</si>
  <si>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</si>
  <si>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</si>
  <si>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</si>
  <si>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</si>
  <si>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</si>
  <si>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</si>
  <si>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</si>
  <si>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</si>
  <si>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</si>
  <si>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</si>
  <si>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</si>
  <si>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</si>
  <si>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</si>
  <si>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</si>
  <si>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</si>
  <si>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</si>
  <si>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</si>
  <si>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</si>
  <si>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</si>
  <si>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</si>
  <si>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</si>
  <si>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</si>
  <si>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</si>
  <si>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</si>
  <si>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</si>
  <si>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</si>
  <si>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</si>
  <si>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</si>
  <si>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</si>
  <si>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</si>
  <si>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</si>
  <si>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</si>
  <si>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</si>
  <si>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</si>
  <si>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</si>
  <si>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</si>
  <si>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</si>
  <si>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</si>
  <si>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</si>
  <si>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</si>
  <si>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</si>
  <si>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</si>
  <si>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</si>
  <si>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</si>
  <si>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</si>
  <si>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</si>
  <si>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</si>
  <si>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</si>
  <si>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</si>
  <si>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</si>
  <si>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</si>
  <si>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</si>
  <si>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</si>
  <si>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</si>
  <si>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</si>
  <si>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</si>
  <si>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</si>
  <si>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</si>
  <si>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</si>
  <si>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</si>
  <si>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</si>
  <si>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</si>
  <si>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</si>
  <si>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</si>
  <si>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</si>
  <si>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</si>
  <si>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</si>
  <si>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</si>
  <si>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</si>
  <si>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</si>
  <si>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</si>
  <si>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</si>
  <si>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</si>
  <si>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</si>
  <si>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</si>
  <si>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</si>
  <si>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</si>
  <si>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</si>
  <si>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</si>
  <si>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</si>
  <si>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</si>
  <si>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</si>
  <si>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</si>
  <si>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</si>
  <si>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</si>
  <si>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</si>
  <si>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</si>
  <si>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</si>
  <si>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</si>
  <si>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</si>
  <si>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</si>
  <si>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</si>
  <si>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</si>
  <si>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</si>
  <si>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</si>
  <si>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</si>
  <si>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</si>
  <si>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</si>
  <si>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</si>
  <si>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</si>
  <si>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</si>
  <si>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</si>
  <si>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</si>
  <si>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</si>
  <si>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</si>
  <si>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</si>
  <si>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</si>
  <si>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</si>
  <si>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</si>
  <si>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</si>
  <si>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</si>
  <si>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</si>
  <si>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</si>
  <si>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</si>
  <si>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</si>
  <si>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</si>
  <si>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</si>
  <si>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</si>
  <si>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</si>
  <si>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</si>
  <si>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</si>
  <si>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</si>
  <si>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</si>
  <si>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</si>
  <si>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</si>
  <si>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</si>
  <si>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</si>
  <si>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</si>
  <si>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</si>
  <si>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</si>
  <si>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</si>
  <si>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</si>
  <si>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</si>
  <si>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</si>
  <si>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</si>
  <si>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</si>
  <si>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</si>
  <si>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</si>
  <si>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</si>
  <si>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</si>
  <si>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</si>
  <si>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</si>
  <si>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</si>
  <si>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</si>
  <si>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</si>
  <si>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</si>
  <si>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</si>
  <si>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</si>
  <si>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</si>
  <si>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</si>
  <si>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</si>
  <si>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</si>
  <si>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</si>
  <si>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</si>
  <si>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</si>
  <si>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</si>
  <si>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</si>
  <si>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</si>
  <si>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</si>
  <si>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</si>
  <si>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</si>
  <si>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</si>
  <si>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</si>
  <si>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</si>
  <si>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</si>
  <si>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</si>
  <si>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</si>
  <si>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</si>
  <si>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</si>
  <si>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</si>
  <si>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</si>
  <si>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</si>
  <si>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</si>
  <si>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</si>
  <si>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</si>
  <si>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</si>
  <si>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</si>
  <si>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</si>
  <si>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</si>
  <si>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</si>
  <si>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</si>
  <si>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</si>
  <si>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</si>
  <si>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</si>
  <si>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</si>
  <si>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</si>
  <si>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</si>
  <si>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</si>
  <si>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</si>
  <si>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</si>
  <si>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</si>
  <si>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</si>
  <si>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</si>
  <si>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</si>
  <si>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</si>
  <si>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</si>
  <si>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</si>
  <si>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</si>
  <si>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</si>
  <si>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</si>
  <si>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</si>
  <si>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</si>
  <si>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</si>
  <si>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</si>
  <si>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</si>
  <si>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</si>
  <si>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</si>
  <si>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</si>
  <si>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</si>
  <si>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</si>
  <si>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</si>
  <si>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</si>
  <si>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</si>
  <si>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</si>
  <si>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</si>
  <si>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</si>
  <si>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</si>
  <si>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</si>
  <si>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</si>
  <si>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</si>
  <si>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</si>
  <si>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</si>
  <si>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</si>
  <si>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</si>
  <si>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</si>
  <si>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</si>
  <si>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</si>
  <si>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</si>
  <si>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</si>
  <si>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</si>
  <si>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</si>
  <si>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</si>
  <si>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</si>
  <si>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</si>
  <si>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</si>
  <si>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</si>
  <si>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</si>
  <si>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</si>
  <si>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</si>
  <si>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</si>
  <si>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</si>
  <si>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</si>
  <si>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</si>
  <si>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</si>
  <si>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</si>
  <si>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</si>
  <si>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</si>
  <si>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</si>
  <si>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</si>
  <si>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</si>
  <si>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</si>
  <si>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</si>
  <si>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</si>
  <si>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</si>
  <si>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</si>
  <si>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</si>
  <si>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</si>
  <si>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</si>
  <si>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</si>
  <si>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</si>
  <si>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</si>
  <si>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</si>
  <si>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</si>
  <si>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</si>
  <si>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</si>
  <si>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</si>
  <si>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</si>
  <si>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</si>
  <si>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</si>
  <si>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</si>
  <si>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</si>
  <si>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</si>
  <si>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</si>
  <si>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</si>
  <si>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</si>
  <si>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</si>
  <si>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</si>
  <si>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</si>
  <si>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</si>
  <si>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</si>
  <si>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</si>
  <si>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</si>
  <si>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</si>
  <si>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</si>
  <si>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</si>
  <si>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</si>
  <si>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</si>
  <si>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</si>
  <si>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</si>
  <si>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</si>
  <si>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</si>
  <si>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</si>
  <si>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</si>
  <si>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</si>
  <si>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</si>
  <si>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</si>
  <si>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</si>
  <si>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</si>
  <si>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</si>
  <si>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</si>
  <si>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</si>
  <si>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</si>
  <si>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</si>
  <si>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</si>
  <si>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</si>
  <si>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</si>
  <si>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</si>
  <si>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</si>
  <si>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</si>
  <si>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</si>
  <si>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</si>
  <si>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</si>
  <si>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</si>
  <si>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</si>
  <si>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</si>
  <si>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</si>
  <si>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</si>
  <si>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</si>
  <si>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</si>
  <si>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</si>
  <si>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</si>
  <si>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</si>
  <si>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</si>
  <si>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</si>
  <si>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</si>
  <si>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</si>
  <si>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</si>
  <si>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</si>
  <si>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</si>
  <si>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</si>
  <si>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</si>
  <si>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</si>
  <si>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</si>
  <si>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</si>
  <si>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</si>
  <si>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</si>
  <si>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</si>
  <si>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</si>
  <si>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</si>
  <si>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</si>
  <si>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</si>
  <si>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</si>
  <si>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</si>
  <si>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</si>
  <si>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</si>
  <si>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</si>
  <si>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</si>
  <si>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</si>
  <si>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</si>
  <si>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</si>
  <si>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</si>
  <si>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</si>
  <si>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</si>
  <si>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</si>
  <si>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</si>
  <si>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</si>
  <si>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</si>
  <si>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</si>
  <si>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</si>
  <si>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</si>
  <si>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</si>
  <si>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</si>
  <si>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</si>
  <si>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</si>
  <si>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</si>
  <si>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</si>
  <si>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</si>
  <si>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</si>
  <si>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</si>
  <si>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</si>
  <si>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</si>
  <si>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</si>
  <si>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</si>
  <si>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</si>
  <si>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</si>
  <si>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</si>
  <si>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</si>
  <si>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</si>
  <si>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</si>
  <si>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</si>
  <si>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</si>
  <si>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</si>
  <si>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</si>
  <si>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</si>
  <si>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</si>
  <si>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</si>
  <si>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</si>
  <si>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</si>
  <si>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</si>
  <si>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</si>
  <si>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</si>
  <si>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</si>
  <si>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</si>
  <si>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</si>
  <si>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</si>
  <si>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</si>
  <si>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</si>
  <si>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</si>
  <si>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</si>
  <si>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</si>
  <si>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</si>
  <si>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</si>
  <si>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</si>
  <si>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</si>
  <si>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</si>
  <si>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</si>
  <si>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</si>
  <si>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</si>
  <si>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</si>
  <si>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</si>
  <si>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</si>
  <si>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</si>
  <si>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</si>
  <si>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</si>
  <si>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</si>
  <si>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</si>
  <si>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</si>
  <si>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</si>
  <si>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</si>
  <si>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</si>
  <si>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</si>
  <si>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</si>
  <si>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</si>
  <si>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</si>
  <si>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</si>
  <si>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</si>
  <si>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</si>
  <si>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</si>
  <si>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</si>
  <si>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</si>
  <si>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</si>
  <si>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</si>
  <si>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</si>
  <si>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</si>
  <si>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</si>
  <si>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</si>
  <si>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</si>
  <si>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</si>
  <si>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</si>
  <si>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</si>
  <si>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</si>
  <si>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</si>
  <si>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</si>
  <si>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</si>
  <si>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</si>
  <si>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</si>
  <si>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</si>
  <si>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</si>
  <si>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</si>
  <si>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</si>
  <si>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</si>
  <si>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</si>
  <si>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</si>
  <si>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</si>
  <si>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</si>
  <si>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</si>
  <si>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</si>
  <si>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</si>
  <si>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</si>
  <si>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</si>
  <si>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</si>
  <si>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</si>
  <si>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</si>
  <si>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</si>
  <si>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</si>
  <si>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</si>
  <si>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</si>
  <si>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</si>
  <si>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</si>
  <si>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</si>
  <si>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</si>
  <si>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</si>
  <si>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</si>
  <si>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</si>
  <si>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</si>
  <si>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</si>
  <si>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</si>
  <si>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</si>
  <si>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</si>
  <si>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</si>
  <si>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</si>
  <si>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</si>
  <si>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</si>
  <si>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</si>
  <si>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</si>
  <si>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</si>
  <si>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</si>
  <si>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</si>
  <si>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</si>
  <si>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</si>
  <si>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</si>
  <si>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</si>
  <si>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</si>
  <si>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</si>
  <si>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</si>
  <si>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</si>
  <si>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</si>
  <si>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</si>
  <si>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</si>
  <si>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</si>
  <si>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</si>
  <si>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</si>
  <si>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</si>
  <si>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</si>
  <si>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</si>
  <si>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</si>
  <si>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</si>
  <si>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</si>
  <si>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</si>
  <si>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</si>
  <si>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</si>
  <si>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</si>
  <si>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</si>
  <si>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</si>
  <si>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</si>
  <si>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</si>
  <si>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</si>
  <si>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</si>
  <si>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</si>
  <si>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</si>
  <si>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</si>
  <si>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</si>
  <si>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</si>
  <si>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</si>
  <si>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</si>
  <si>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</si>
  <si>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</si>
  <si>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</si>
  <si>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</si>
  <si>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</si>
  <si>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</si>
  <si>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</si>
  <si>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</si>
  <si>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</si>
  <si>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</si>
  <si>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</si>
  <si>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</si>
  <si>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</si>
  <si>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</si>
  <si>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</si>
  <si>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</si>
  <si>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</si>
  <si>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</si>
  <si>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</si>
  <si>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</si>
  <si>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</si>
  <si>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</si>
  <si>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</si>
  <si>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</si>
  <si>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</si>
  <si>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</si>
  <si>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</si>
  <si>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</si>
  <si>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</si>
  <si>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</si>
  <si>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</si>
  <si>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</si>
  <si>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</si>
  <si>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</si>
  <si>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</si>
  <si>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</si>
  <si>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</si>
  <si>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</si>
  <si>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</si>
  <si>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</si>
  <si>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</si>
  <si>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</si>
  <si>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</si>
  <si>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</si>
  <si>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</si>
  <si>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</si>
  <si>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</si>
  <si>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</si>
  <si>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</si>
  <si>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</si>
  <si>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</si>
  <si>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</si>
  <si>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</si>
  <si>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</si>
  <si>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</si>
  <si>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</si>
  <si>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</si>
  <si>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</si>
  <si>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</si>
  <si>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</si>
  <si>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</si>
  <si>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</si>
  <si>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</si>
  <si>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</si>
  <si>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</si>
  <si>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</si>
  <si>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</si>
  <si>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</si>
  <si>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</si>
  <si>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</si>
  <si>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</si>
  <si>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</si>
  <si>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</si>
  <si>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</si>
  <si>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</si>
  <si>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</si>
  <si>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</si>
  <si>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</si>
  <si>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</si>
  <si>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</si>
  <si>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</si>
  <si>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</si>
  <si>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</si>
  <si>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</si>
  <si>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</si>
  <si>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</si>
  <si>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</si>
  <si>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</si>
  <si>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</si>
  <si>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</si>
  <si>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</si>
  <si>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</si>
  <si>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</si>
  <si>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</si>
  <si>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</si>
  <si>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</si>
  <si>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</si>
  <si>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</si>
  <si>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</si>
  <si>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</si>
  <si>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</si>
  <si>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</si>
  <si>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</si>
  <si>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</si>
  <si>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</si>
  <si>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</si>
  <si>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</si>
  <si>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</si>
  <si>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</si>
  <si>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</si>
  <si>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</si>
  <si>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</si>
  <si>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</si>
  <si>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</si>
  <si>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</si>
  <si>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</si>
  <si>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</si>
  <si>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</si>
  <si>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</si>
  <si>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</si>
  <si>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</si>
  <si>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</si>
  <si>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</si>
  <si>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</si>
  <si>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</si>
  <si>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</si>
  <si>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</si>
  <si>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</si>
  <si>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</si>
  <si>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</si>
  <si>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</si>
  <si>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</si>
  <si>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</si>
  <si>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</si>
  <si>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</si>
  <si>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</si>
  <si>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</si>
  <si>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</si>
  <si>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</si>
  <si>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</si>
  <si>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</si>
  <si>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</si>
  <si>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</si>
  <si>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</si>
  <si>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</si>
  <si>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</si>
  <si>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</si>
  <si>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</si>
  <si>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</si>
  <si>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</si>
  <si>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</si>
  <si>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</si>
  <si>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</si>
  <si>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</si>
  <si>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</si>
  <si>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</si>
  <si>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</si>
  <si>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</si>
  <si>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</si>
  <si>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</si>
  <si>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</si>
  <si>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</si>
  <si>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</si>
  <si>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</si>
  <si>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</si>
  <si>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</si>
  <si>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</si>
  <si>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</si>
  <si>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</si>
  <si>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</si>
  <si>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</si>
  <si>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</si>
  <si>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</si>
  <si>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</si>
  <si>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</si>
  <si>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</si>
  <si>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</si>
  <si>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</si>
  <si>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</si>
  <si>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</si>
  <si>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</si>
  <si>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</si>
  <si>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</si>
  <si>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</si>
  <si>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</si>
  <si>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</si>
  <si>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</si>
  <si>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</si>
  <si>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</si>
  <si>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</si>
  <si>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</si>
  <si>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</si>
  <si>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</si>
  <si>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</si>
  <si>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</si>
  <si>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</si>
  <si>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</si>
  <si>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</si>
  <si>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</si>
  <si>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</si>
  <si>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</si>
  <si>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</si>
  <si>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</si>
  <si>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</si>
  <si>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</si>
  <si>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</si>
  <si>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</si>
  <si>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</si>
  <si>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</si>
  <si>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</si>
  <si>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</si>
  <si>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</si>
  <si>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</si>
  <si>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</si>
  <si>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</si>
  <si>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</si>
  <si>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</si>
  <si>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</si>
  <si>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</si>
  <si>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</si>
  <si>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</si>
  <si>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</si>
  <si>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</si>
  <si>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</si>
  <si>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</si>
  <si>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</si>
  <si>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</si>
  <si>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</si>
  <si>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</si>
  <si>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</si>
  <si>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</si>
  <si>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</si>
  <si>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</si>
  <si>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</si>
  <si>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</si>
  <si>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</si>
  <si>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</si>
  <si>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</si>
  <si>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</si>
  <si>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</si>
  <si>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</si>
  <si>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</si>
  <si>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</si>
  <si>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</si>
  <si>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</si>
  <si>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</si>
  <si>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</si>
  <si>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</si>
  <si>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</si>
  <si>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</si>
  <si>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</si>
  <si>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</si>
  <si>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</si>
  <si>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</si>
  <si>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</si>
  <si>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</si>
  <si>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</si>
  <si>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</si>
  <si>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</si>
  <si>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</si>
  <si>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</si>
  <si>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</si>
  <si>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</si>
  <si>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</si>
  <si>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</si>
  <si>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</si>
  <si>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</si>
  <si>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</si>
  <si>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</si>
  <si>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</si>
  <si>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</si>
  <si>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</si>
  <si>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</si>
  <si>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</si>
  <si>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</si>
  <si>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</si>
  <si>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</si>
  <si>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</si>
  <si>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</si>
  <si>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</si>
  <si>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</si>
  <si>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</si>
  <si>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</si>
  <si>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</si>
  <si>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</si>
  <si>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</si>
  <si>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</si>
  <si>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</si>
  <si>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</si>
  <si>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</si>
  <si>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</si>
  <si>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</si>
  <si>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</si>
  <si>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</si>
  <si>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</si>
  <si>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</si>
  <si>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</si>
  <si>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</si>
  <si>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</si>
  <si>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</si>
  <si>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</si>
  <si>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</si>
  <si>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</si>
  <si>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</si>
  <si>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</si>
  <si>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</si>
  <si>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</si>
  <si>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</si>
  <si>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</si>
  <si>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</si>
  <si>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</si>
  <si>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</si>
  <si>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</si>
  <si>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</si>
  <si>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</si>
  <si>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</si>
  <si>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</si>
  <si>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</si>
  <si>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</si>
  <si>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</si>
  <si>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</si>
  <si>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</si>
  <si>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</si>
  <si>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</si>
  <si>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</si>
  <si>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</si>
  <si>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</si>
  <si>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</si>
  <si>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</si>
  <si>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</si>
  <si>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</si>
  <si>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</si>
  <si>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</si>
  <si>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</si>
  <si>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</si>
  <si>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</si>
  <si>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</si>
  <si>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</si>
  <si>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</si>
  <si>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</si>
  <si>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</si>
  <si>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</si>
  <si>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</si>
  <si>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</si>
  <si>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</si>
  <si>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</si>
  <si>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</si>
  <si>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</si>
  <si>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</si>
  <si>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</si>
  <si>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</si>
  <si>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</si>
  <si>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</si>
  <si>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</si>
  <si>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</si>
  <si>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</si>
  <si>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</si>
  <si>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</si>
  <si>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</si>
  <si>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</si>
  <si>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</si>
  <si>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</si>
  <si>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</si>
  <si>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</si>
  <si>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</si>
  <si>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</si>
  <si>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</si>
  <si>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</si>
  <si>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</si>
  <si>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</si>
  <si>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</si>
  <si>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</si>
  <si>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</si>
  <si>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</si>
  <si>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</si>
  <si>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</si>
  <si>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</si>
  <si>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</si>
  <si>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</si>
  <si>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</si>
  <si>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</si>
  <si>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</si>
  <si>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</si>
  <si>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</si>
  <si>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</si>
  <si>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</si>
  <si>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</si>
  <si>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</si>
  <si>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</si>
  <si>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</si>
  <si>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</si>
  <si>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</si>
  <si>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</si>
  <si>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</si>
  <si>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</si>
  <si>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</si>
  <si>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</si>
  <si>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</si>
  <si>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</si>
  <si>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</si>
  <si>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</si>
  <si>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</si>
  <si>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</si>
  <si>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</si>
  <si>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</si>
  <si>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</si>
  <si>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</si>
  <si>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</si>
  <si>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</si>
  <si>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</si>
  <si>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</si>
  <si>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</si>
  <si>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</si>
  <si>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</si>
  <si>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</si>
  <si>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</si>
  <si>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</si>
  <si>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</si>
  <si>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</si>
  <si>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</si>
  <si>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</si>
  <si>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</si>
  <si>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</si>
  <si>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</si>
  <si>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</si>
  <si>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</si>
  <si>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</si>
  <si>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</si>
  <si>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</si>
  <si>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</si>
  <si>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</si>
  <si>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</si>
  <si>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</si>
  <si>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</si>
  <si>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</si>
  <si>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</si>
  <si>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</si>
  <si>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</si>
  <si>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</si>
  <si>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</si>
  <si>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</si>
  <si>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</si>
  <si>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</si>
  <si>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</si>
  <si>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</si>
  <si>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</si>
  <si>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</si>
  <si>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</si>
  <si>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</si>
  <si>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</si>
  <si>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</si>
  <si>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</si>
  <si>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</si>
  <si>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</si>
  <si>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</si>
  <si>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</si>
  <si>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</si>
  <si>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</si>
  <si>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</si>
  <si>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</si>
  <si>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</si>
  <si>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</si>
  <si>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</si>
  <si>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</si>
  <si>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</si>
  <si>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</si>
  <si>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</si>
  <si>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</si>
  <si>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</si>
  <si>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</si>
  <si>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</si>
  <si>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</si>
  <si>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</si>
  <si>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</si>
  <si>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</si>
  <si>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</si>
  <si>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</si>
  <si>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</si>
  <si>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</si>
  <si>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</si>
  <si>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</si>
  <si>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</si>
  <si>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</si>
  <si>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</si>
  <si>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</si>
  <si>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</si>
  <si>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</si>
  <si>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</si>
  <si>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</si>
  <si>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</si>
  <si>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</si>
  <si>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</si>
  <si>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</si>
  <si>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</si>
  <si>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</si>
  <si>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</si>
  <si>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</si>
  <si>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</si>
  <si>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</si>
  <si>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</si>
  <si>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</si>
  <si>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</si>
  <si>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</si>
  <si>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</si>
  <si>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</si>
  <si>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</si>
  <si>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</si>
  <si>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</si>
  <si>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</si>
  <si>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</si>
  <si>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</si>
  <si>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</si>
  <si>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</si>
  <si>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</si>
  <si>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</si>
  <si>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</si>
  <si>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</si>
  <si>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</si>
  <si>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</si>
  <si>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</si>
  <si>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</si>
  <si>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</si>
  <si>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</si>
  <si>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</si>
  <si>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</si>
  <si>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</si>
  <si>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</si>
  <si>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</si>
  <si>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</si>
  <si>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</si>
  <si>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</si>
  <si>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</si>
  <si>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</si>
  <si>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</si>
  <si>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</si>
  <si>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</si>
  <si>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</si>
  <si>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</si>
  <si>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</si>
  <si>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</si>
  <si>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</si>
  <si>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</si>
  <si>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</si>
  <si>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</si>
  <si>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</si>
  <si>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</si>
  <si>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</si>
  <si>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</si>
  <si>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</si>
  <si>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</si>
  <si>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</si>
  <si>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</si>
  <si>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</si>
  <si>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</si>
  <si>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</si>
  <si>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</si>
  <si>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</si>
  <si>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</si>
  <si>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</si>
  <si>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</si>
  <si>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</si>
  <si>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</si>
  <si>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</si>
  <si>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</si>
  <si>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</si>
  <si>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</si>
  <si>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</si>
  <si>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</si>
  <si>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</si>
  <si>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</si>
  <si>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</si>
  <si>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</si>
  <si>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</si>
  <si>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</si>
  <si>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</si>
  <si>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</si>
  <si>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</si>
  <si>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</si>
  <si>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</si>
  <si>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</si>
  <si>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</si>
  <si>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</si>
  <si>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</si>
  <si>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</si>
  <si>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</si>
  <si>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</si>
  <si>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</si>
  <si>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</si>
  <si>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</si>
  <si>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</si>
  <si>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</si>
  <si>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</si>
  <si>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</si>
  <si>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</si>
  <si>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</si>
  <si>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</si>
  <si>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</si>
  <si>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</si>
  <si>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</si>
  <si>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</si>
  <si>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</si>
  <si>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</si>
  <si>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</si>
  <si>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</si>
  <si>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</si>
  <si>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</si>
  <si>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</si>
  <si>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</si>
  <si>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</si>
  <si>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</si>
  <si>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</si>
  <si>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</si>
  <si>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</si>
  <si>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</si>
  <si>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</si>
  <si>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</si>
  <si>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</si>
  <si>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</si>
  <si>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</si>
  <si>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</si>
  <si>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</si>
  <si>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</si>
  <si>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</si>
  <si>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</si>
  <si>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</si>
  <si>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</si>
  <si>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</si>
  <si>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</si>
  <si>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</si>
  <si>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</si>
  <si>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</si>
  <si>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</si>
  <si>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</si>
  <si>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</si>
  <si>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</si>
  <si>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</si>
  <si>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</si>
  <si>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</si>
  <si>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</si>
  <si>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</si>
  <si>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</si>
  <si>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</si>
  <si>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</si>
  <si>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</si>
  <si>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</si>
  <si>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</si>
  <si>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</si>
  <si>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</si>
  <si>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</si>
  <si>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</si>
  <si>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</si>
  <si>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</si>
  <si>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</si>
  <si>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</si>
  <si>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</si>
  <si>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</si>
  <si>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</si>
  <si>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</si>
  <si>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</si>
  <si>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</si>
  <si>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</si>
  <si>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</si>
  <si>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</si>
  <si>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</si>
  <si>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</si>
  <si>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</si>
  <si>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</si>
  <si>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</si>
  <si>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</si>
  <si>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</si>
  <si>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</si>
  <si>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</si>
  <si>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</si>
  <si>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</si>
  <si>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</si>
  <si>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</si>
  <si>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</si>
  <si>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</si>
  <si>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</si>
  <si>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</si>
  <si>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</si>
  <si>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</si>
  <si>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</si>
  <si>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</si>
  <si>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</si>
  <si>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</si>
  <si>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</si>
  <si>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</si>
  <si>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</si>
  <si>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</si>
  <si>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</si>
  <si>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</si>
  <si>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</si>
  <si>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</si>
  <si>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</si>
  <si>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</si>
  <si>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</si>
  <si>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</si>
  <si>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</si>
  <si>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</si>
  <si>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</si>
  <si>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</si>
  <si>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</si>
  <si>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</si>
  <si>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</si>
  <si>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</si>
  <si>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</si>
  <si>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</si>
  <si>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</si>
  <si>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</si>
  <si>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</si>
  <si>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</si>
  <si>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</si>
  <si>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</si>
  <si>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</si>
  <si>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</si>
  <si>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</si>
  <si>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</si>
  <si>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</si>
  <si>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</si>
  <si>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</si>
  <si>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</si>
  <si>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</si>
  <si>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</si>
  <si>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</si>
  <si>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</si>
  <si>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</si>
  <si>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</si>
  <si>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</si>
  <si>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</si>
  <si>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</si>
  <si>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</si>
  <si>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</si>
  <si>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</si>
  <si>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</si>
  <si>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</si>
  <si>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</si>
  <si>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</si>
  <si>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</si>
  <si>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</si>
  <si>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</si>
  <si>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</si>
  <si>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</si>
  <si>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</si>
  <si>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</si>
  <si>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</si>
  <si>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</si>
  <si>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</si>
  <si>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</si>
  <si>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</si>
  <si>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</si>
  <si>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</si>
  <si>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</si>
  <si>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</si>
  <si>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</si>
  <si>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</si>
  <si>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</si>
  <si>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</si>
  <si>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</si>
  <si>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</si>
  <si>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</si>
  <si>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</si>
  <si>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</si>
  <si>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</si>
  <si>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</si>
  <si>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</si>
  <si>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</si>
  <si>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</si>
  <si>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</si>
  <si>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</si>
  <si>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</si>
  <si>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</si>
  <si>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</si>
  <si>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</si>
  <si>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</si>
  <si>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</si>
  <si>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</si>
  <si>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</si>
  <si>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</si>
  <si>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</si>
  <si>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</si>
  <si>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</si>
  <si>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</si>
  <si>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</si>
  <si>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</si>
  <si>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</si>
  <si>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</si>
  <si>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</si>
  <si>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</si>
  <si>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</si>
  <si>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</si>
  <si>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</si>
  <si>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</si>
  <si>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</si>
  <si>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</si>
  <si>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</si>
  <si>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</si>
  <si>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</si>
  <si>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</si>
  <si>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</si>
  <si>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</si>
  <si>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</si>
  <si>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</si>
  <si>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</si>
  <si>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</si>
  <si>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</si>
  <si>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</si>
  <si>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</si>
  <si>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</si>
  <si>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</si>
  <si>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</si>
  <si>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</si>
  <si>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</si>
  <si>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</si>
  <si>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</si>
  <si>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</si>
  <si>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</si>
  <si>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</si>
  <si>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</si>
  <si>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</si>
  <si>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</si>
  <si>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</si>
  <si>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</si>
  <si>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</si>
  <si>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</si>
  <si>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</si>
  <si>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</si>
  <si>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</si>
  <si>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</si>
  <si>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</si>
  <si>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</si>
  <si>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</si>
  <si>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</si>
  <si>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</si>
  <si>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</si>
  <si>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</si>
  <si>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</si>
  <si>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</si>
  <si>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</si>
  <si>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</si>
  <si>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</si>
  <si>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</si>
  <si>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</si>
  <si>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</si>
  <si>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</si>
  <si>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</si>
  <si>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</si>
  <si>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</si>
  <si>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</si>
  <si>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</si>
  <si>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</si>
  <si>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</si>
  <si>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</si>
  <si>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</si>
  <si>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</si>
  <si>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</si>
  <si>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</si>
  <si>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</si>
  <si>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</si>
  <si>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</si>
  <si>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</si>
  <si>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</si>
  <si>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</si>
  <si>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</si>
  <si>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</si>
  <si>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</si>
  <si>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</si>
  <si>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</si>
  <si>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</si>
  <si>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</si>
  <si>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</si>
  <si>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</si>
  <si>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</si>
  <si>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</si>
  <si>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</si>
  <si>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</si>
  <si>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</si>
  <si>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</si>
  <si>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</si>
  <si>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</si>
  <si>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</si>
  <si>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</si>
  <si>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</si>
  <si>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</si>
  <si>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</si>
  <si>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</si>
  <si>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</si>
  <si>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</si>
  <si>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</si>
  <si>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</si>
  <si>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</si>
  <si>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</si>
  <si>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</si>
  <si>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</si>
  <si>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</si>
  <si>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</si>
  <si>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</si>
  <si>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</si>
  <si>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</si>
  <si>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</si>
  <si>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</si>
  <si>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</si>
  <si>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</si>
  <si>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</si>
  <si>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</si>
  <si>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</si>
  <si>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</si>
  <si>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</si>
  <si>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</si>
  <si>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</si>
  <si>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</si>
  <si>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</si>
  <si>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</si>
  <si>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</si>
  <si>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</si>
  <si>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</si>
  <si>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</si>
  <si>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</si>
  <si>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</si>
  <si>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</si>
  <si>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</si>
  <si>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</si>
  <si>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</si>
  <si>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</si>
  <si>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</si>
  <si>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</si>
  <si>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</si>
  <si>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</si>
  <si>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</si>
  <si>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</si>
  <si>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</si>
  <si>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</si>
  <si>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</si>
  <si>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</si>
  <si>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</si>
  <si>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</si>
  <si>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</si>
  <si>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</si>
  <si>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</si>
  <si>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</si>
  <si>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</si>
  <si>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</si>
  <si>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</si>
  <si>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</si>
  <si>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</si>
  <si>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</si>
  <si>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</si>
  <si>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</si>
  <si>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</si>
  <si>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</si>
  <si>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</si>
  <si>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</si>
  <si>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</si>
  <si>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</si>
  <si>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</si>
  <si>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</si>
  <si>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</si>
  <si>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</si>
  <si>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</si>
  <si>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</si>
  <si>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</si>
  <si>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</si>
  <si>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</si>
  <si>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</si>
  <si>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</si>
  <si>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</si>
  <si>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</si>
  <si>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</si>
  <si>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</si>
  <si>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</si>
  <si>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</si>
  <si>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</si>
  <si>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</si>
  <si>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</si>
  <si>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</si>
  <si>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</si>
  <si>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</si>
  <si>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</si>
  <si>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</si>
  <si>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</si>
  <si>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</si>
  <si>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</si>
  <si>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</si>
  <si>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</si>
  <si>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</si>
  <si>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</si>
  <si>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</si>
  <si>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</si>
  <si>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</si>
  <si>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</si>
  <si>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</si>
  <si>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</si>
  <si>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</si>
  <si>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</si>
  <si>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</si>
  <si>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</si>
  <si>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</si>
  <si>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</si>
  <si>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</si>
  <si>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</si>
  <si>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</si>
  <si>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</si>
  <si>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</si>
  <si>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</si>
  <si>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</si>
  <si>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</si>
  <si>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</si>
  <si>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</si>
  <si>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</si>
  <si>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</si>
  <si>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</si>
  <si>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</si>
  <si>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</si>
  <si>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</si>
  <si>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</si>
  <si>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</si>
  <si>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</si>
  <si>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</si>
  <si>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</si>
  <si>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</si>
  <si>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</si>
  <si>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</si>
  <si>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</si>
  <si>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</si>
  <si>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</si>
  <si>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</si>
  <si>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</si>
  <si>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</si>
  <si>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</si>
  <si>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</si>
  <si>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</si>
  <si>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</si>
  <si>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</si>
  <si>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</si>
  <si>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</si>
  <si>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</si>
  <si>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</si>
  <si>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</si>
  <si>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</si>
  <si>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</si>
  <si>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</si>
  <si>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</si>
  <si>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</si>
  <si>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</si>
  <si>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</si>
  <si>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</si>
  <si>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</si>
  <si>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</si>
  <si>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</si>
  <si>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</si>
  <si>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</si>
  <si>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</si>
  <si>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</si>
  <si>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</si>
  <si>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</si>
  <si>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</si>
  <si>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</si>
  <si>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</si>
  <si>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</si>
  <si>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</si>
  <si>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</si>
  <si>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</si>
  <si>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</si>
  <si>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</si>
  <si>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</si>
  <si>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</si>
  <si>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</si>
  <si>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</si>
  <si>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</si>
  <si>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</si>
  <si>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</si>
  <si>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</si>
  <si>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</si>
  <si>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</si>
  <si>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</si>
  <si>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</si>
  <si>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</si>
  <si>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</si>
  <si>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</si>
  <si>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</si>
  <si>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</si>
  <si>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</si>
  <si>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</si>
  <si>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</si>
  <si>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</si>
  <si>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</si>
  <si>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</si>
  <si>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</si>
  <si>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</si>
  <si>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</si>
  <si>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</si>
  <si>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</si>
  <si>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</si>
  <si>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</si>
  <si>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</si>
  <si>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</si>
  <si>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</si>
  <si>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</si>
  <si>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</si>
  <si>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</si>
  <si>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</si>
  <si>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</si>
  <si>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</si>
  <si>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</si>
  <si>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</si>
  <si>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</si>
  <si>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</si>
  <si>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</si>
  <si>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</si>
  <si>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</si>
  <si>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</si>
  <si>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</si>
  <si>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</si>
  <si>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</si>
  <si>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</si>
  <si>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</si>
  <si>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</si>
  <si>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</si>
  <si>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</si>
  <si>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</si>
  <si>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</si>
  <si>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</si>
  <si>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</si>
  <si>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</si>
  <si>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</si>
  <si>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</si>
  <si>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</si>
  <si>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</si>
  <si>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</si>
  <si>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</si>
  <si>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</si>
  <si>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</si>
  <si>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</si>
  <si>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</si>
  <si>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</si>
  <si>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</si>
  <si>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</si>
  <si>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</si>
  <si>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</si>
  <si>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</si>
  <si>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</si>
  <si>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</si>
  <si>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</si>
  <si>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</si>
  <si>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</si>
  <si>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</si>
  <si>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</si>
  <si>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</si>
  <si>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</si>
  <si>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</si>
  <si>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</si>
  <si>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</si>
  <si>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</si>
  <si>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</si>
  <si>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</si>
  <si>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</si>
  <si>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</si>
  <si>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</si>
  <si>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</si>
  <si>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</si>
  <si>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</si>
  <si>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</si>
  <si>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</si>
  <si>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</si>
  <si>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</si>
  <si>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</si>
  <si>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</si>
  <si>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</si>
  <si>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</si>
  <si>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</si>
  <si>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</si>
  <si>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</si>
  <si>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</si>
  <si>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</si>
  <si>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</si>
  <si>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</si>
  <si>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</si>
  <si>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</si>
  <si>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</si>
  <si>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</si>
  <si>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</si>
  <si>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</si>
  <si>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</si>
  <si>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</si>
  <si>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</si>
  <si>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</si>
  <si>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</si>
  <si>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</si>
  <si>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</si>
  <si>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</si>
  <si>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</si>
  <si>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</si>
  <si>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</si>
  <si>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</si>
  <si>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</si>
  <si>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</si>
  <si>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</si>
  <si>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</si>
  <si>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</si>
  <si>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</si>
  <si>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</si>
  <si>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</si>
  <si>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</si>
  <si>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</si>
  <si>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</si>
  <si>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</si>
  <si>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</si>
  <si>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</si>
  <si>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</si>
  <si>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</si>
  <si>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</si>
  <si>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</si>
  <si>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</si>
  <si>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</si>
  <si>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</si>
  <si>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</si>
  <si>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</si>
  <si>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</si>
  <si>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</si>
  <si>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</si>
  <si>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</si>
  <si>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</si>
  <si>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</si>
  <si>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</si>
  <si>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</si>
  <si>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</si>
  <si>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</si>
  <si>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</si>
  <si>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</si>
  <si>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</si>
  <si>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</si>
  <si>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</si>
  <si>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</si>
  <si>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</si>
  <si>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</si>
  <si>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</si>
  <si>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</si>
  <si>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</si>
  <si>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</si>
  <si>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</si>
  <si>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</si>
  <si>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</si>
  <si>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</si>
  <si>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</si>
  <si>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</si>
  <si>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</si>
  <si>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</si>
  <si>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</si>
  <si>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</si>
  <si>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</si>
  <si>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</si>
  <si>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</si>
  <si>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</si>
  <si>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</si>
  <si>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</si>
  <si>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</si>
  <si>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</si>
  <si>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</si>
  <si>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</si>
  <si>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</si>
  <si>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</si>
  <si>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</si>
  <si>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</si>
  <si>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</si>
  <si>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</si>
  <si>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</si>
  <si>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</si>
  <si>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</si>
  <si>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</si>
  <si>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</si>
  <si>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</si>
  <si>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</si>
  <si>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</si>
  <si>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</si>
  <si>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</si>
  <si>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</si>
  <si>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</si>
  <si>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</si>
  <si>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</si>
  <si>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</si>
  <si>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</si>
  <si>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</si>
  <si>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</si>
  <si>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</si>
  <si>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</si>
  <si>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</si>
  <si>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</si>
  <si>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</si>
  <si>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</si>
  <si>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</si>
  <si>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</si>
  <si>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</si>
  <si>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</si>
  <si>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</si>
  <si>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</si>
  <si>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</si>
  <si>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</si>
  <si>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</si>
  <si>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</si>
  <si>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</si>
  <si>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</si>
  <si>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</si>
  <si>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</si>
  <si>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</si>
  <si>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</si>
  <si>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</si>
  <si>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</si>
  <si>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</si>
  <si>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</si>
  <si>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</si>
  <si>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</si>
  <si>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</si>
  <si>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</si>
  <si>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</si>
  <si>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</si>
  <si>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</si>
  <si>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</si>
  <si>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</si>
  <si>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</si>
  <si>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</si>
  <si>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</si>
  <si>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</si>
  <si>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</si>
  <si>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</si>
  <si>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</si>
  <si>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</si>
  <si>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</si>
  <si>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</si>
  <si>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</si>
  <si>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</si>
  <si>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</si>
  <si>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</si>
  <si>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</si>
  <si>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</si>
  <si>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</si>
  <si>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</si>
  <si>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</si>
  <si>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</si>
  <si>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</si>
  <si>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</si>
  <si>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</si>
  <si>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</si>
  <si>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</si>
  <si>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</si>
  <si>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</si>
  <si>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</si>
  <si>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</si>
  <si>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</si>
  <si>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</si>
  <si>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</si>
  <si>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</si>
  <si>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</si>
  <si>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</si>
  <si>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</si>
  <si>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</si>
  <si>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</si>
  <si>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</si>
  <si>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</si>
  <si>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</si>
  <si>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</si>
  <si>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</si>
  <si>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</si>
  <si>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</si>
  <si>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</si>
  <si>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</si>
  <si>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</si>
  <si>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</si>
  <si>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</si>
  <si>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</si>
  <si>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</si>
  <si>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</si>
  <si>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</si>
  <si>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</si>
  <si>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</si>
  <si>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</si>
  <si>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</si>
  <si>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</si>
  <si>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</si>
  <si>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</si>
  <si>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</si>
  <si>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</si>
  <si>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</si>
  <si>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</si>
  <si>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</si>
  <si>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</si>
  <si>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</si>
  <si>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</si>
  <si>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</si>
  <si>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</si>
  <si>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</si>
  <si>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</si>
  <si>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</si>
  <si>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</si>
  <si>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</si>
  <si>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</si>
  <si>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</si>
  <si>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</si>
  <si>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</si>
  <si>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</si>
  <si>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</si>
  <si>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</si>
  <si>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</si>
  <si>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</si>
  <si>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</si>
  <si>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</si>
  <si>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</si>
  <si>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</si>
  <si>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</si>
  <si>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</si>
  <si>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</si>
  <si>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</si>
  <si>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</si>
  <si>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</si>
  <si>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</si>
  <si>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</si>
  <si>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</si>
  <si>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</si>
  <si>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</si>
  <si>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</si>
  <si>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</si>
  <si>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</si>
  <si>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</si>
  <si>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</si>
  <si>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</si>
  <si>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</si>
  <si>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</si>
  <si>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</si>
  <si>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</si>
  <si>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</si>
  <si>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</si>
  <si>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</si>
  <si>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</si>
  <si>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</si>
  <si>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</si>
  <si>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</si>
  <si>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</si>
  <si>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</si>
  <si>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</si>
  <si>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</si>
  <si>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</si>
  <si>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</si>
  <si>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</si>
  <si>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</si>
  <si>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</si>
  <si>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</si>
  <si>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</si>
  <si>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</si>
  <si>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</si>
  <si>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</si>
  <si>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</si>
  <si>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</si>
  <si>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</si>
  <si>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</si>
  <si>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</si>
  <si>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</si>
  <si>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</si>
  <si>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</si>
  <si>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</si>
  <si>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</si>
  <si>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</si>
  <si>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</si>
  <si>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</si>
  <si>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</si>
  <si>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</si>
  <si>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</si>
  <si>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</si>
  <si>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</si>
  <si>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</si>
  <si>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</si>
  <si>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</si>
  <si>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</si>
  <si>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</si>
  <si>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</si>
  <si>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</si>
  <si>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</si>
  <si>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</si>
  <si>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</si>
  <si>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</si>
  <si>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</si>
  <si>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</si>
  <si>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</si>
  <si>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</si>
  <si>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</si>
  <si>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</si>
  <si>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</si>
  <si>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</si>
  <si>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</si>
  <si>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</si>
  <si>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</si>
  <si>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</si>
  <si>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</si>
  <si>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</si>
  <si>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</si>
  <si>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</si>
  <si>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</si>
  <si>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</si>
  <si>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</si>
  <si>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</si>
  <si>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</si>
  <si>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</si>
  <si>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</si>
  <si>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</si>
  <si>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</si>
  <si>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</si>
  <si>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</si>
  <si>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</si>
  <si>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</si>
  <si>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</si>
  <si>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</si>
  <si>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</si>
  <si>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</si>
  <si>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</si>
  <si>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</si>
  <si>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</si>
  <si>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</si>
  <si>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</si>
  <si>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</si>
  <si>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</si>
  <si>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</si>
  <si>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</si>
  <si>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</si>
  <si>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</si>
  <si>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</si>
  <si>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</si>
  <si>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</si>
  <si>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</si>
  <si>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</si>
  <si>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</si>
  <si>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</si>
  <si>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</si>
  <si>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</si>
  <si>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</si>
  <si>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</si>
  <si>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</si>
  <si>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</si>
  <si>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</si>
  <si>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</si>
  <si>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</si>
  <si>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</si>
  <si>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</si>
  <si>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</si>
  <si>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</si>
  <si>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</si>
  <si>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</si>
  <si>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</si>
  <si>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</si>
  <si>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</si>
  <si>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</si>
  <si>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</si>
  <si>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</si>
  <si>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</si>
  <si>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</si>
  <si>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</si>
  <si>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</si>
  <si>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</si>
  <si>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</si>
  <si>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</si>
  <si>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</si>
  <si>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</si>
  <si>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</si>
  <si>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</si>
  <si>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</si>
  <si>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</si>
  <si>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</si>
  <si>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</si>
  <si>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</si>
  <si>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</si>
  <si>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</si>
  <si>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</si>
  <si>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</si>
  <si>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</si>
  <si>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</si>
  <si>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</si>
  <si>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</si>
  <si>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</si>
  <si>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</si>
  <si>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</si>
  <si>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</si>
  <si>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</si>
  <si>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</si>
  <si>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</si>
  <si>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</si>
  <si>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</si>
  <si>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</si>
  <si>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</si>
  <si>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</si>
  <si>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</si>
  <si>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</si>
  <si>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</si>
  <si>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</si>
  <si>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</si>
  <si>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</si>
  <si>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</si>
  <si>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</si>
  <si>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</si>
  <si>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</si>
  <si>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</si>
  <si>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</si>
  <si>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</si>
  <si>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</si>
  <si>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</si>
  <si>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</si>
  <si>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</si>
  <si>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</si>
  <si>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</si>
  <si>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</si>
  <si>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</si>
  <si>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</si>
  <si>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</si>
  <si>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</si>
  <si>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</si>
  <si>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</si>
  <si>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</si>
  <si>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</si>
  <si>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</si>
  <si>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</si>
  <si>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</si>
  <si>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</si>
  <si>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</si>
  <si>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</si>
  <si>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</si>
  <si>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</si>
  <si>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</si>
  <si>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</si>
  <si>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</si>
  <si>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</si>
  <si>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</si>
  <si>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</si>
  <si>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</si>
  <si>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</si>
  <si>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</si>
  <si>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</si>
  <si>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</si>
  <si>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</si>
  <si>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</si>
  <si>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</si>
  <si>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</si>
  <si>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</si>
  <si>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</si>
  <si>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</si>
  <si>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</si>
  <si>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</si>
  <si>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</si>
  <si>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</si>
  <si>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</si>
  <si>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</si>
  <si>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</si>
  <si>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</si>
  <si>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</si>
  <si>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</si>
  <si>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</si>
  <si>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</si>
  <si>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</si>
  <si>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</si>
  <si>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</si>
  <si>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</si>
  <si>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</si>
  <si>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</si>
  <si>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</si>
  <si>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</si>
  <si>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</si>
  <si>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</si>
  <si>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</si>
  <si>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</si>
  <si>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</si>
  <si>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</si>
  <si>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</si>
  <si>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</si>
  <si>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</si>
  <si>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</si>
  <si>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</si>
  <si>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</si>
  <si>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</si>
  <si>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</si>
  <si>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</si>
  <si>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</si>
  <si>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</si>
  <si>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</si>
  <si>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</si>
  <si>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</si>
  <si>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</si>
  <si>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</si>
  <si>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</si>
  <si>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</si>
  <si>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</si>
  <si>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</si>
  <si>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</si>
  <si>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</si>
  <si>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</si>
  <si>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</si>
  <si>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</si>
  <si>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</si>
  <si>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</si>
  <si>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</si>
  <si>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</si>
  <si>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</si>
  <si>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</si>
  <si>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</si>
  <si>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</si>
  <si>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</si>
  <si>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</si>
  <si>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</si>
  <si>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</si>
  <si>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</si>
  <si>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</si>
  <si>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</si>
  <si>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</si>
  <si>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</si>
  <si>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</si>
  <si>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</si>
  <si>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</si>
  <si>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</si>
  <si>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</si>
  <si>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</si>
  <si>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</si>
  <si>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</si>
  <si>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</si>
  <si>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</si>
  <si>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</si>
  <si>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</si>
  <si>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</si>
  <si>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</si>
  <si>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</si>
  <si>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</si>
  <si>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</si>
  <si>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</si>
  <si>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</si>
  <si>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</si>
  <si>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</si>
  <si>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</si>
  <si>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</si>
  <si>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</si>
  <si>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</si>
  <si>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</si>
  <si>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</si>
  <si>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</si>
  <si>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</si>
  <si>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</si>
  <si>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</si>
  <si>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</si>
  <si>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</si>
  <si>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</si>
  <si>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</si>
  <si>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</si>
  <si>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</si>
  <si>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</si>
  <si>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</si>
  <si>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</si>
  <si>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</si>
  <si>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</si>
  <si>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</si>
  <si>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</si>
  <si>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</si>
  <si>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</si>
  <si>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</si>
  <si>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</si>
  <si>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</si>
  <si>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</si>
  <si>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</si>
  <si>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</si>
  <si>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</si>
  <si>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</si>
  <si>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</si>
  <si>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</si>
  <si>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</si>
  <si>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</si>
  <si>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</si>
  <si>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</si>
  <si>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</si>
  <si>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</si>
  <si>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</si>
  <si>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</si>
  <si>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</si>
  <si>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</si>
  <si>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</si>
  <si>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</si>
  <si>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</si>
  <si>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</si>
  <si>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</si>
  <si>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</si>
  <si>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</si>
  <si>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</si>
  <si>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</si>
  <si>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</si>
  <si>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</si>
  <si>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</si>
  <si>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</si>
  <si>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</si>
  <si>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</si>
  <si>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</si>
  <si>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</si>
  <si>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</si>
  <si>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</si>
  <si>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</si>
  <si>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</si>
  <si>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</si>
  <si>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</si>
  <si>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</si>
  <si>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</si>
  <si>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</si>
  <si>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</si>
  <si>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</si>
  <si>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</si>
  <si>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</si>
  <si>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</si>
  <si>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</si>
  <si>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</si>
  <si>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</si>
  <si>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</si>
  <si>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</si>
  <si>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</si>
  <si>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</si>
  <si>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</si>
  <si>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</si>
  <si>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</si>
  <si>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</si>
  <si>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</si>
  <si>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</si>
  <si>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</si>
  <si>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</si>
  <si>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</si>
  <si>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</si>
  <si>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</si>
  <si>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</si>
  <si>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</si>
  <si>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</si>
  <si>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</si>
  <si>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</si>
  <si>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</si>
  <si>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</si>
  <si>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</si>
  <si>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</si>
  <si>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</si>
  <si>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</si>
  <si>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</si>
  <si>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</si>
  <si>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</si>
  <si>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</si>
  <si>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</si>
  <si>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</si>
  <si>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</si>
  <si>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</si>
  <si>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</si>
  <si>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</si>
  <si>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</si>
  <si>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</si>
  <si>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</si>
  <si>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</si>
  <si>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</si>
  <si>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</si>
  <si>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</si>
  <si>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</si>
  <si>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</si>
  <si>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</si>
  <si>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</si>
  <si>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</si>
  <si>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</si>
  <si>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</si>
  <si>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</si>
  <si>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</si>
  <si>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</si>
  <si>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</si>
  <si>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</si>
  <si>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</si>
  <si>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</si>
  <si>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</si>
  <si>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</si>
  <si>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</si>
  <si>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</si>
  <si>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</si>
  <si>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</si>
  <si>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</si>
  <si>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</si>
  <si>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</si>
  <si>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</si>
  <si>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</si>
  <si>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</si>
  <si>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</si>
  <si>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</si>
  <si>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</si>
  <si>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</si>
  <si>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</si>
  <si>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</si>
  <si>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</si>
  <si>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</si>
  <si>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</si>
  <si>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</si>
  <si>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</si>
  <si>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</si>
  <si>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</si>
  <si>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</si>
  <si>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</si>
  <si>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</si>
  <si>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</si>
  <si>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</si>
  <si>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</si>
  <si>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</si>
  <si>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</si>
  <si>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</si>
  <si>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</si>
  <si>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</si>
  <si>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</si>
  <si>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</si>
  <si>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</si>
  <si>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</si>
  <si>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</si>
  <si>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</si>
  <si>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</si>
  <si>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</si>
  <si>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</si>
  <si>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</si>
  <si>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</si>
  <si>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</si>
  <si>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</si>
  <si>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</si>
  <si>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</si>
  <si>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</si>
  <si>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</si>
  <si>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</si>
  <si>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</si>
  <si>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</si>
  <si>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</si>
  <si>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</si>
  <si>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</si>
  <si>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</si>
  <si>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</si>
  <si>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</si>
  <si>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</si>
  <si>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</si>
  <si>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</si>
  <si>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</si>
  <si>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</si>
  <si>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</si>
  <si>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</si>
  <si>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</si>
  <si>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</si>
  <si>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</si>
  <si>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</si>
  <si>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</si>
  <si>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</si>
  <si>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</si>
  <si>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</si>
  <si>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</si>
  <si>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</si>
  <si>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</si>
  <si>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</si>
  <si>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</si>
  <si>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</si>
  <si>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</si>
  <si>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</si>
  <si>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</si>
  <si>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</si>
  <si>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</si>
  <si>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</si>
  <si>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</si>
  <si>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</si>
  <si>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</si>
  <si>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</si>
  <si>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</si>
  <si>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</si>
  <si>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</si>
  <si>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</si>
  <si>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</si>
  <si>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</si>
  <si>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</si>
  <si>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</si>
  <si>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</si>
  <si>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</si>
  <si>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</si>
  <si>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</si>
  <si>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</si>
  <si>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</si>
  <si>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</si>
  <si>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</si>
  <si>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</si>
  <si>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</si>
  <si>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</si>
  <si>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</si>
  <si>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</si>
  <si>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</si>
  <si>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</si>
  <si>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</si>
  <si>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</si>
  <si>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</si>
  <si>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</si>
  <si>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</si>
  <si>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</si>
  <si>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</si>
  <si>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</si>
  <si>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</si>
  <si>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</si>
  <si>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</si>
  <si>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</si>
  <si>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</si>
  <si>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</si>
  <si>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</si>
  <si>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</si>
  <si>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</si>
  <si>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</si>
  <si>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</si>
  <si>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</si>
  <si>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</si>
  <si>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</si>
  <si>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</si>
  <si>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</si>
  <si>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</si>
  <si>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</si>
  <si>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</si>
  <si>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</si>
  <si>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</si>
  <si>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</si>
  <si>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</si>
  <si>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</si>
  <si>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</si>
  <si>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</si>
  <si>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</si>
  <si>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</si>
  <si>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</si>
  <si>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</si>
  <si>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</si>
  <si>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</si>
  <si>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</si>
  <si>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</si>
  <si>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</si>
  <si>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</si>
  <si>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</si>
  <si>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</si>
  <si>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</si>
  <si>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</si>
  <si>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</si>
  <si>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</si>
  <si>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</si>
  <si>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</si>
  <si>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</si>
  <si>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</si>
  <si>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</si>
  <si>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</si>
  <si>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</si>
  <si>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</si>
  <si>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</si>
  <si>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</si>
  <si>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</si>
  <si>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</si>
  <si>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</si>
  <si>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</si>
  <si>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</si>
  <si>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</si>
  <si>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</si>
  <si>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</si>
  <si>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</si>
  <si>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</si>
  <si>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</si>
  <si>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</si>
  <si>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</si>
  <si>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</si>
  <si>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</si>
  <si>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</si>
  <si>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</si>
  <si>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</si>
  <si>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</si>
  <si>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</si>
  <si>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</si>
  <si>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</si>
  <si>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</si>
  <si>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</si>
  <si>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</si>
  <si>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</si>
  <si>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</si>
  <si>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</si>
  <si>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</si>
  <si>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</si>
  <si>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</si>
  <si>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</si>
  <si>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</si>
  <si>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</si>
  <si>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</si>
  <si>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</si>
  <si>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</si>
  <si>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</si>
  <si>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</si>
  <si>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</si>
  <si>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</si>
  <si>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</si>
  <si>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</si>
  <si>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</si>
  <si>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</si>
  <si>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</si>
  <si>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</si>
  <si>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</si>
  <si>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</si>
  <si>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</si>
  <si>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</si>
  <si>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</si>
  <si>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</si>
  <si>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</si>
  <si>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</si>
  <si>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</si>
  <si>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</si>
  <si>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</si>
  <si>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</si>
  <si>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</si>
  <si>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</si>
  <si>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</si>
  <si>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</si>
  <si>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</si>
  <si>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</si>
  <si>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</si>
  <si>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</si>
  <si>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</si>
  <si>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</si>
  <si>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</si>
  <si>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</si>
  <si>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</si>
  <si>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</si>
  <si>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</si>
  <si>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</si>
  <si>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</si>
  <si>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</si>
  <si>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</si>
  <si>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</si>
  <si>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</si>
  <si>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</si>
  <si>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</si>
  <si>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</si>
  <si>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</si>
  <si>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</si>
  <si>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</si>
  <si>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</si>
  <si>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</si>
  <si>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</si>
  <si>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</si>
  <si>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</si>
  <si>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</si>
  <si>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</si>
  <si>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</si>
  <si>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</si>
  <si>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</si>
  <si>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</si>
  <si>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</si>
  <si>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</si>
  <si>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</si>
  <si>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</si>
  <si>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</si>
  <si>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</si>
  <si>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</si>
  <si>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</si>
  <si>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</si>
  <si>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</si>
  <si>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</si>
  <si>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</si>
  <si>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</si>
  <si>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</si>
  <si>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</si>
  <si>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</si>
  <si>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</si>
  <si>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</si>
  <si>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</si>
  <si>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</si>
  <si>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</si>
  <si>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</si>
  <si>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</si>
  <si>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</si>
  <si>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</si>
  <si>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</si>
  <si>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</si>
  <si>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</si>
  <si>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</si>
  <si>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</si>
  <si>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</si>
  <si>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</si>
  <si>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</si>
  <si>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</si>
  <si>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</si>
  <si>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</si>
  <si>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</si>
  <si>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</si>
  <si>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</si>
  <si>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</si>
  <si>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</si>
  <si>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</si>
  <si>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</si>
  <si>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</si>
  <si>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</si>
  <si>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</si>
  <si>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</si>
  <si>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</si>
  <si>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</si>
  <si>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</si>
  <si>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</si>
  <si>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</si>
  <si>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</si>
  <si>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</si>
  <si>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</si>
  <si>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</si>
  <si>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</si>
  <si>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</si>
  <si>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</si>
  <si>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</si>
  <si>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</si>
  <si>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</si>
  <si>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</si>
  <si>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</si>
  <si>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</si>
  <si>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</si>
  <si>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</si>
  <si>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</si>
  <si>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</si>
  <si>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</si>
  <si>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</si>
  <si>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</si>
  <si>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</si>
  <si>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</si>
  <si>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</si>
  <si>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</si>
  <si>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</si>
  <si>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</si>
  <si>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</si>
  <si>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</si>
  <si>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</si>
  <si>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</si>
  <si>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</si>
  <si>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</si>
  <si>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</si>
  <si>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</si>
  <si>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</si>
  <si>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</si>
  <si>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</si>
  <si>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</si>
  <si>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</si>
  <si>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</si>
  <si>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</si>
  <si>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</si>
  <si>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</si>
  <si>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</si>
  <si>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</si>
  <si>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</si>
  <si>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</si>
  <si>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</si>
  <si>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</si>
  <si>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</si>
  <si>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</si>
  <si>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</si>
  <si>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</si>
  <si>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</si>
  <si>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</si>
  <si>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</si>
  <si>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</si>
  <si>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</si>
  <si>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</si>
  <si>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</si>
  <si>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</si>
  <si>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</si>
  <si>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</si>
  <si>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</si>
  <si>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</si>
  <si>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</si>
  <si>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</si>
  <si>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</si>
  <si>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</si>
  <si>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</si>
  <si>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</si>
  <si>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</si>
  <si>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</si>
  <si>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</si>
  <si>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</si>
  <si>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</si>
  <si>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</si>
  <si>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</si>
  <si>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</si>
  <si>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</si>
  <si>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</si>
  <si>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</si>
  <si>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</si>
  <si>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</si>
  <si>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</si>
  <si>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</si>
  <si>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</si>
  <si>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</si>
  <si>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</si>
  <si>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</si>
  <si>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</si>
  <si>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</si>
  <si>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</si>
  <si>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</si>
  <si>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</si>
  <si>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</si>
  <si>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</si>
  <si>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</si>
  <si>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</si>
  <si>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</si>
  <si>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</si>
  <si>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</si>
  <si>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</si>
  <si>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</si>
  <si>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</si>
  <si>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</si>
  <si>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</si>
  <si>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</si>
  <si>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</si>
  <si>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</si>
  <si>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</si>
  <si>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</si>
  <si>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</si>
  <si>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</si>
  <si>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</si>
  <si>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</si>
  <si>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</si>
  <si>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</si>
  <si>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</si>
  <si>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</si>
  <si>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</si>
  <si>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</si>
  <si>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</si>
  <si>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</si>
  <si>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</si>
  <si>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</si>
  <si>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</si>
  <si>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</si>
  <si>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</si>
  <si>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</si>
  <si>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</si>
  <si>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</si>
  <si>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</si>
  <si>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</si>
  <si>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</si>
  <si>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</si>
  <si>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</si>
  <si>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</si>
  <si>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</si>
  <si>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</si>
  <si>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</si>
  <si>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</si>
  <si>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</si>
  <si>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</si>
  <si>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</si>
  <si>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</si>
  <si>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</si>
  <si>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</si>
  <si>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</si>
  <si>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</si>
  <si>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</si>
  <si>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</si>
  <si>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</si>
  <si>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</si>
  <si>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</si>
  <si>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</si>
  <si>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</si>
  <si>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</si>
  <si>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</si>
  <si>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</si>
  <si>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</si>
  <si>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</si>
  <si>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</si>
  <si>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</si>
  <si>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</si>
  <si>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</si>
  <si>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</si>
  <si>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</si>
  <si>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</si>
  <si>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</si>
  <si>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</si>
  <si>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</si>
  <si>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</si>
  <si>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</si>
  <si>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</si>
  <si>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</si>
  <si>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</si>
  <si>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</si>
  <si>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</si>
  <si>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</si>
  <si>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</si>
  <si>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</si>
  <si>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</si>
  <si>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</si>
  <si>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</si>
  <si>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</si>
  <si>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</si>
  <si>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</si>
  <si>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</si>
  <si>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</si>
  <si>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</si>
  <si>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</si>
  <si>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</si>
  <si>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</si>
  <si>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</si>
  <si>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</si>
  <si>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</si>
  <si>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</si>
  <si>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</si>
  <si>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</si>
  <si>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</si>
  <si>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</si>
  <si>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</si>
  <si>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</si>
  <si>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</si>
  <si>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</si>
  <si>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</si>
  <si>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</si>
  <si>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</si>
  <si>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</si>
  <si>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</si>
  <si>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</si>
  <si>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</si>
  <si>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</si>
  <si>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</si>
  <si>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</si>
  <si>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</si>
  <si>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</si>
  <si>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</si>
  <si>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</si>
  <si>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</si>
  <si>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</si>
  <si>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</si>
  <si>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</si>
  <si>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</si>
  <si>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</si>
  <si>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</si>
  <si>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</si>
  <si>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</si>
  <si>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</si>
  <si>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</si>
  <si>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</si>
  <si>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</si>
  <si>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</si>
  <si>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</si>
  <si>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</si>
  <si>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</si>
  <si>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</si>
  <si>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</si>
  <si>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</si>
  <si>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</si>
  <si>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</si>
  <si>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</si>
  <si>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</si>
  <si>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</si>
  <si>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</si>
  <si>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</si>
  <si>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</si>
  <si>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</si>
  <si>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</si>
  <si>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</si>
  <si>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</si>
  <si>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</si>
  <si>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</si>
  <si>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</si>
  <si>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</si>
  <si>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</si>
  <si>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</si>
  <si>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</si>
  <si>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</si>
  <si>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</si>
  <si>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</si>
  <si>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</si>
  <si>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</si>
  <si>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</si>
  <si>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</si>
  <si>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</si>
  <si>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</si>
  <si>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</si>
  <si>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</si>
  <si>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</si>
  <si>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</si>
  <si>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</si>
  <si>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</si>
  <si>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</si>
  <si>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</si>
  <si>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</si>
  <si>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</si>
  <si>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</si>
  <si>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</si>
  <si>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</si>
  <si>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</si>
  <si>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</si>
  <si>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</si>
  <si>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</si>
  <si>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</si>
  <si>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</si>
  <si>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</si>
  <si>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</si>
  <si>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</si>
  <si>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</si>
  <si>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</si>
  <si>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</si>
  <si>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</si>
  <si>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</si>
  <si>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</si>
  <si>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</si>
  <si>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</si>
  <si>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</si>
  <si>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</si>
  <si>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</si>
  <si>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</si>
  <si>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</si>
  <si>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</si>
  <si>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</si>
  <si>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</si>
  <si>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</si>
  <si>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</si>
  <si>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</si>
  <si>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</si>
  <si>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</si>
  <si>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</si>
  <si>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</si>
  <si>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</si>
  <si>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</si>
  <si>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</si>
  <si>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</si>
  <si>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</si>
  <si>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</si>
  <si>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</si>
  <si>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</si>
  <si>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</si>
  <si>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</si>
  <si>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</si>
  <si>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</si>
  <si>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</si>
  <si>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</si>
  <si>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</si>
  <si>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</si>
  <si>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</si>
  <si>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</si>
  <si>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</si>
  <si>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</si>
  <si>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</si>
  <si>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</si>
  <si>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</si>
  <si>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</si>
  <si>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</si>
  <si>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</si>
  <si>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</si>
  <si>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</si>
  <si>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</si>
  <si>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</si>
  <si>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</si>
  <si>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</si>
  <si>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</si>
  <si>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</si>
  <si>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</si>
  <si>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</si>
  <si>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</si>
  <si>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</si>
  <si>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</si>
  <si>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</si>
  <si>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</si>
  <si>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</si>
  <si>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</si>
  <si>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</si>
  <si>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</si>
  <si>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</si>
  <si>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</si>
  <si>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</si>
  <si>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</si>
  <si>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</si>
  <si>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</si>
  <si>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</si>
  <si>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</si>
  <si>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</si>
  <si>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</si>
  <si>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</si>
  <si>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</si>
  <si>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</si>
  <si>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</si>
  <si>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</si>
  <si>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</si>
  <si>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</si>
  <si>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</si>
  <si>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</si>
  <si>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</si>
  <si>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</si>
  <si>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</si>
  <si>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</si>
  <si>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</si>
  <si>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</si>
  <si>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</si>
  <si>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</si>
  <si>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</si>
  <si>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</si>
  <si>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</si>
  <si>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</si>
  <si>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</si>
  <si>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</si>
  <si>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</si>
  <si>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</si>
  <si>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</si>
  <si>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</si>
  <si>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</si>
  <si>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</si>
  <si>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</si>
  <si>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</si>
  <si>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</si>
  <si>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</si>
  <si>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</si>
  <si>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</si>
  <si>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</si>
  <si>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</si>
  <si>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</si>
  <si>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</si>
  <si>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</si>
  <si>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</si>
  <si>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</si>
  <si>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</si>
  <si>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</si>
  <si>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</si>
  <si>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</si>
  <si>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</si>
  <si>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</si>
  <si>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</si>
  <si>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</si>
  <si>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</si>
  <si>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</si>
  <si>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</si>
  <si>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</si>
  <si>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</si>
  <si>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</si>
  <si>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</si>
  <si>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</si>
  <si>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</si>
  <si>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</si>
  <si>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</si>
  <si>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</si>
  <si>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</si>
  <si>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</si>
  <si>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</si>
  <si>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</si>
  <si>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</si>
  <si>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</si>
  <si>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</si>
  <si>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</si>
  <si>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</si>
  <si>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</si>
  <si>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</si>
  <si>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</si>
  <si>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</si>
  <si>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</si>
  <si>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</si>
  <si>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</si>
  <si>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</si>
  <si>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</si>
  <si>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</si>
  <si>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</si>
  <si>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</si>
  <si>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</si>
  <si>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</si>
  <si>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</si>
  <si>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</si>
  <si>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</si>
  <si>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</si>
  <si>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</si>
  <si>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</si>
  <si>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</si>
  <si>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</si>
  <si>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</si>
  <si>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</si>
  <si>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</si>
  <si>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</si>
  <si>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</si>
  <si>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</si>
  <si>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</si>
  <si>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</si>
  <si>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</si>
  <si>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</si>
  <si>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</si>
  <si>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</si>
  <si>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</si>
  <si>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</si>
  <si>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</si>
  <si>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</si>
  <si>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</si>
  <si>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</si>
  <si>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</si>
  <si>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</si>
  <si>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</si>
  <si>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</si>
  <si>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</si>
  <si>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</si>
  <si>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</si>
  <si>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</si>
  <si>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</si>
  <si>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</si>
  <si>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</si>
  <si>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</si>
  <si>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</si>
  <si>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</si>
  <si>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</si>
  <si>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</si>
  <si>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</si>
  <si>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</si>
  <si>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</si>
  <si>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</si>
  <si>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</si>
  <si>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</si>
  <si>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</si>
  <si>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</si>
  <si>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</si>
  <si>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</si>
  <si>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</si>
  <si>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</si>
  <si>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</si>
  <si>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</si>
  <si>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</si>
  <si>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</si>
  <si>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</si>
  <si>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</si>
  <si>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</si>
  <si>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</si>
  <si>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</si>
  <si>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</si>
  <si>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</si>
  <si>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</si>
  <si>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</si>
  <si>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</si>
  <si>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</si>
  <si>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</si>
  <si>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</si>
  <si>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</si>
  <si>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</si>
  <si>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</si>
  <si>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</si>
  <si>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</si>
  <si>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</si>
  <si>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</si>
  <si>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</si>
  <si>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</si>
  <si>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</si>
  <si>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</si>
  <si>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</si>
  <si>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</si>
  <si>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</si>
  <si>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</si>
  <si>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</si>
  <si>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</si>
  <si>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</si>
  <si>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</si>
  <si>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</si>
  <si>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</si>
  <si>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</si>
  <si>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</si>
  <si>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</si>
  <si>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</si>
  <si>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</si>
  <si>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</si>
  <si>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</si>
  <si>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</si>
  <si>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</si>
  <si>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</si>
  <si>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</si>
  <si>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</si>
  <si>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</si>
  <si>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</si>
  <si>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</si>
  <si>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</si>
  <si>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</si>
  <si>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</si>
  <si>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</si>
  <si>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</si>
  <si>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</si>
  <si>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</si>
  <si>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</si>
  <si>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</si>
  <si>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</si>
  <si>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</si>
  <si>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</si>
  <si>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</si>
  <si>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</si>
  <si>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</si>
  <si>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</si>
  <si>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</si>
  <si>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</si>
  <si>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</si>
  <si>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</si>
  <si>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</si>
  <si>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</si>
  <si>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</si>
  <si>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</si>
  <si>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</si>
  <si>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</si>
  <si>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</si>
  <si>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</si>
  <si>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</si>
  <si>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</si>
  <si>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</si>
  <si>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</si>
  <si>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</si>
  <si>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</si>
  <si>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</si>
  <si>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</si>
  <si>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</si>
  <si>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</si>
  <si>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</si>
  <si>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</si>
  <si>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</si>
  <si>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</si>
  <si>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</si>
  <si>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</si>
  <si>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</si>
  <si>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</si>
  <si>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</si>
  <si>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</si>
  <si>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</si>
  <si>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</si>
  <si>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</si>
  <si>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</si>
  <si>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</si>
  <si>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</si>
  <si>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</si>
  <si>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</si>
  <si>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</si>
  <si>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</si>
  <si>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</si>
  <si>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</si>
  <si>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</si>
  <si>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</si>
  <si>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</si>
  <si>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</si>
  <si>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</si>
  <si>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</si>
  <si>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</si>
  <si>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</si>
  <si>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</si>
  <si>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</si>
  <si>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</si>
  <si>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</si>
  <si>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</si>
  <si>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</si>
  <si>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</si>
  <si>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</si>
  <si>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</si>
  <si>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</si>
  <si>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</si>
  <si>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</si>
  <si>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</si>
  <si>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</si>
  <si>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</si>
  <si>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</si>
  <si>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</si>
  <si>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</si>
  <si>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</si>
  <si>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</si>
  <si>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</si>
  <si>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</si>
  <si>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</si>
  <si>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</si>
  <si>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</si>
  <si>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</si>
  <si>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</si>
  <si>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</si>
  <si>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</si>
  <si>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</si>
  <si>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</si>
  <si>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</si>
  <si>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</si>
  <si>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</si>
  <si>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</si>
  <si>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</si>
  <si>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</si>
  <si>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</si>
  <si>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</si>
  <si>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</si>
  <si>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</si>
  <si>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</si>
  <si>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</si>
  <si>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</si>
  <si>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</si>
  <si>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</si>
  <si>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</si>
  <si>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</si>
  <si>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</si>
  <si>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</si>
  <si>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</si>
  <si>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</si>
  <si>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</si>
  <si>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</si>
  <si>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</si>
  <si>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</si>
  <si>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</si>
  <si>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</si>
  <si>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</si>
  <si>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</si>
  <si>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</si>
  <si>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</si>
  <si>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</si>
  <si>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</si>
  <si>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</si>
  <si>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</si>
  <si>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</si>
  <si>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</si>
  <si>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</si>
  <si>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</si>
  <si>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</si>
  <si>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</si>
  <si>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</si>
  <si>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</si>
  <si>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</si>
  <si>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</si>
  <si>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</si>
  <si>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</si>
  <si>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</si>
  <si>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</si>
  <si>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</si>
  <si>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</si>
  <si>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</si>
  <si>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</si>
  <si>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</si>
  <si>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</si>
  <si>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</si>
  <si>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</si>
  <si>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</si>
  <si>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</si>
  <si>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</si>
  <si>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</si>
  <si>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</si>
  <si>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</si>
  <si>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</si>
  <si>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</si>
  <si>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</si>
  <si>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</si>
  <si>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</si>
  <si>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</si>
  <si>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</si>
  <si>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</si>
  <si>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</si>
  <si>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</si>
  <si>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</si>
  <si>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</si>
  <si>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</si>
  <si>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</si>
  <si>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</si>
  <si>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</si>
  <si>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</si>
  <si>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</si>
  <si>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</si>
  <si>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</si>
  <si>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</si>
  <si>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</si>
  <si>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</si>
  <si>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</si>
  <si>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</si>
  <si>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</si>
  <si>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</si>
  <si>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</si>
  <si>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</si>
  <si>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</si>
  <si>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</si>
  <si>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</si>
  <si>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</si>
  <si>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</si>
  <si>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</si>
  <si>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</si>
  <si>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</si>
  <si>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</si>
  <si>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</si>
  <si>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</si>
  <si>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</si>
  <si>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</si>
  <si>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</si>
  <si>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</si>
  <si>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</si>
  <si>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</si>
  <si>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</si>
  <si>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</si>
  <si>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</si>
  <si>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</si>
  <si>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</si>
  <si>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</si>
  <si>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</si>
  <si>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</si>
  <si>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</si>
  <si>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</si>
  <si>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</si>
  <si>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</si>
  <si>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</si>
  <si>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</si>
  <si>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</si>
  <si>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</si>
  <si>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</si>
  <si>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</si>
  <si>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</si>
  <si>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</si>
  <si>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</si>
  <si>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</si>
  <si>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</si>
  <si>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</si>
  <si>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</si>
  <si>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</si>
  <si>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</si>
  <si>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</si>
  <si>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</si>
  <si>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</si>
  <si>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</si>
  <si>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</si>
  <si>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</si>
  <si>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</si>
  <si>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</si>
  <si>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</si>
  <si>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</si>
  <si>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</si>
  <si>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</si>
  <si>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</si>
  <si>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</si>
  <si>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</si>
  <si>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</si>
  <si>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</si>
  <si>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</si>
  <si>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</si>
  <si>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</si>
  <si>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</si>
  <si>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</si>
  <si>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</si>
  <si>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</si>
  <si>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</si>
  <si>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</si>
  <si>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</si>
  <si>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</si>
  <si>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</si>
  <si>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</si>
  <si>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</si>
  <si>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</si>
  <si>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</si>
  <si>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</si>
  <si>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</si>
  <si>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</si>
  <si>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</si>
  <si>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</si>
  <si>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</si>
  <si>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</si>
  <si>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</si>
  <si>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</si>
  <si>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</si>
  <si>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</si>
  <si>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</si>
  <si>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</si>
  <si>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</si>
  <si>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</si>
  <si>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</si>
  <si>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</si>
  <si>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</si>
  <si>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</si>
  <si>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</si>
  <si>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</si>
  <si>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</si>
  <si>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</si>
  <si>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</si>
  <si>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</si>
  <si>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</si>
  <si>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</si>
  <si>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</si>
  <si>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</si>
  <si>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</si>
  <si>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</si>
  <si>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</si>
  <si>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</si>
  <si>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</si>
  <si>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</si>
  <si>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</si>
  <si>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</si>
  <si>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</si>
  <si>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</si>
  <si>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</si>
  <si>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</si>
  <si>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</si>
  <si>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</si>
  <si>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</si>
  <si>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</si>
  <si>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</si>
  <si>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</si>
  <si>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</si>
  <si>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</si>
  <si>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</si>
  <si>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</si>
  <si>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</si>
  <si>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</si>
  <si>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</si>
  <si>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</si>
  <si>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</si>
  <si>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</si>
  <si>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</si>
  <si>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</si>
  <si>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</si>
  <si>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</si>
  <si>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</si>
  <si>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</si>
  <si>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</si>
  <si>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</si>
  <si>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</si>
  <si>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</si>
  <si>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</si>
  <si>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</si>
  <si>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</si>
  <si>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</si>
  <si>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</si>
  <si>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</si>
  <si>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</si>
  <si>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</si>
  <si>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</si>
  <si>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</si>
  <si>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</si>
  <si>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</si>
  <si>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</si>
  <si>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</si>
  <si>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</si>
  <si>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</si>
  <si>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</si>
  <si>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</si>
  <si>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</si>
  <si>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</si>
  <si>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</si>
  <si>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</si>
  <si>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</si>
  <si>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</si>
  <si>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</si>
  <si>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</si>
  <si>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</si>
  <si>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</si>
  <si>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</si>
  <si>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</si>
  <si>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</si>
  <si>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</si>
  <si>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</si>
  <si>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</si>
  <si>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</si>
  <si>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</si>
  <si>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</si>
  <si>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</si>
  <si>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</si>
  <si>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</si>
  <si>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</si>
  <si>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</si>
  <si>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</si>
  <si>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</si>
  <si>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</si>
  <si>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</si>
  <si>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</si>
  <si>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</si>
  <si>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</si>
  <si>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</si>
  <si>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</si>
  <si>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</si>
  <si>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</si>
  <si>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</si>
  <si>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</si>
  <si>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</si>
  <si>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</si>
  <si>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</si>
  <si>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</si>
  <si>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</si>
  <si>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</si>
  <si>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</si>
  <si>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</si>
  <si>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</si>
  <si>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</si>
  <si>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</si>
  <si>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</si>
  <si>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</si>
  <si>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</si>
  <si>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</si>
  <si>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</si>
  <si>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</si>
  <si>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</si>
  <si>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</si>
  <si>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</si>
  <si>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</si>
  <si>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</si>
  <si>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</si>
  <si>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</si>
  <si>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</si>
  <si>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</si>
  <si>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</si>
  <si>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</si>
  <si>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</si>
  <si>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</si>
  <si>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</si>
  <si>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</si>
  <si>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</si>
  <si>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</si>
  <si>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</si>
  <si>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</si>
  <si>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</si>
  <si>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</si>
  <si>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</si>
  <si>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</si>
  <si>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</si>
  <si>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</si>
  <si>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</si>
  <si>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</si>
  <si>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</si>
  <si>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</si>
  <si>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</si>
  <si>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</si>
  <si>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</si>
  <si>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</si>
  <si>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</si>
  <si>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</si>
  <si>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</si>
  <si>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</si>
  <si>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</si>
  <si>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</si>
  <si>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</si>
  <si>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</si>
  <si>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</si>
  <si>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</si>
  <si>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</si>
  <si>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</si>
  <si>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</si>
  <si>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</si>
  <si>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</si>
  <si>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</si>
  <si>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</si>
  <si>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</si>
  <si>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</si>
  <si>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</si>
  <si>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</si>
  <si>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</si>
  <si>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</si>
  <si>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</si>
  <si>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</si>
  <si>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</si>
  <si>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</si>
  <si>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</si>
  <si>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</si>
  <si>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</si>
  <si>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</si>
  <si>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</si>
  <si>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</si>
  <si>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</si>
  <si>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</si>
  <si>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</si>
  <si>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</si>
  <si>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</si>
  <si>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</si>
  <si>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</si>
  <si>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</si>
  <si>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</si>
  <si>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</si>
  <si>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</si>
  <si>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</si>
  <si>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</si>
  <si>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</si>
  <si>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</si>
  <si>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</si>
  <si>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</si>
  <si>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</si>
  <si>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</si>
  <si>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</si>
  <si>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</si>
  <si>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</si>
  <si>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</si>
  <si>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</si>
  <si>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</si>
  <si>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</si>
  <si>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</si>
  <si>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</si>
  <si>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</si>
  <si>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</si>
  <si>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</si>
  <si>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</si>
  <si>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</si>
  <si>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</si>
  <si>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</si>
  <si>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</si>
  <si>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</si>
  <si>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</si>
  <si>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</si>
  <si>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</si>
  <si>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</si>
  <si>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</si>
  <si>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</si>
  <si>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</si>
  <si>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</si>
  <si>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</si>
  <si>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</si>
  <si>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</si>
  <si>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</si>
  <si>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</si>
  <si>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</si>
  <si>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</si>
  <si>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</si>
  <si>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</si>
  <si>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</si>
  <si>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</si>
  <si>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</si>
  <si>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</si>
  <si>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</si>
  <si>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</si>
  <si>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</si>
  <si>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</si>
  <si>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</si>
  <si>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</si>
  <si>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</si>
  <si>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</si>
  <si>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</si>
  <si>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</si>
  <si>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</si>
  <si>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</si>
  <si>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</si>
  <si>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</si>
  <si>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</si>
  <si>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</si>
  <si>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</si>
  <si>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</si>
  <si>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</si>
  <si>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</si>
  <si>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</si>
  <si>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</si>
  <si>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</si>
  <si>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</si>
  <si>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</si>
  <si>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</si>
  <si>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</si>
  <si>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</si>
  <si>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</si>
  <si>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</si>
  <si>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</si>
  <si>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</si>
  <si>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</si>
  <si>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</si>
  <si>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</si>
  <si>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</si>
  <si>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</si>
  <si>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</si>
  <si>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</si>
  <si>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</si>
  <si>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</si>
  <si>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</si>
  <si>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</si>
  <si>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</si>
  <si>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</si>
  <si>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</si>
  <si>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</si>
  <si>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</si>
  <si>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</si>
  <si>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</si>
  <si>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</si>
  <si>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</si>
  <si>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</si>
  <si>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</si>
  <si>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</si>
  <si>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</si>
  <si>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</si>
  <si>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</si>
  <si>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</si>
  <si>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</si>
  <si>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</si>
  <si>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</si>
  <si>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</si>
  <si>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</si>
  <si>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</si>
  <si>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</si>
  <si>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</si>
  <si>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</si>
  <si>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</si>
  <si>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</si>
  <si>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</si>
  <si>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</si>
  <si>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</si>
  <si>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</si>
  <si>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</si>
  <si>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</si>
  <si>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</si>
  <si>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</si>
  <si>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</si>
  <si>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</si>
  <si>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</si>
  <si>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</si>
  <si>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</si>
  <si>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</si>
  <si>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</si>
  <si>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</si>
  <si>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</si>
  <si>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</si>
  <si>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</si>
  <si>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</si>
  <si>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</si>
  <si>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</si>
  <si>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</si>
  <si>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</si>
  <si>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</si>
  <si>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</si>
  <si>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</si>
  <si>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</si>
  <si>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</si>
  <si>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</si>
  <si>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</si>
  <si>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</si>
  <si>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</si>
  <si>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</si>
  <si>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</si>
  <si>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</si>
  <si>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</si>
  <si>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</si>
  <si>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</si>
  <si>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</si>
  <si>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</si>
  <si>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</si>
  <si>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</si>
  <si>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</si>
  <si>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</si>
  <si>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</si>
  <si>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</si>
  <si>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</si>
  <si>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</si>
  <si>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</si>
  <si>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</si>
  <si>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</si>
  <si>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</si>
  <si>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</si>
  <si>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</si>
  <si>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</si>
  <si>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</si>
  <si>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</si>
  <si>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</si>
  <si>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</si>
  <si>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</si>
  <si>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</si>
  <si>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</si>
  <si>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</si>
  <si>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</si>
  <si>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</si>
  <si>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</si>
  <si>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</si>
  <si>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</si>
  <si>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</si>
  <si>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</si>
  <si>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</si>
  <si>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</si>
  <si>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</si>
  <si>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</si>
  <si>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</si>
  <si>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</si>
  <si>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</si>
  <si>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</si>
  <si>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</si>
  <si>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</si>
  <si>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</si>
  <si>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</si>
  <si>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</si>
  <si>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</si>
  <si>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</si>
  <si>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</si>
  <si>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</si>
  <si>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</si>
  <si>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</si>
  <si>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</si>
  <si>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</si>
  <si>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</si>
  <si>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</si>
  <si>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</si>
  <si>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</si>
  <si>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</si>
  <si>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</si>
  <si>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</si>
  <si>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</si>
  <si>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</si>
  <si>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</si>
  <si>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</si>
  <si>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</si>
  <si>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</si>
  <si>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</si>
  <si>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</si>
  <si>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</si>
  <si>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</si>
  <si>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</si>
  <si>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</si>
  <si>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</si>
  <si>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</si>
  <si>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</si>
  <si>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</si>
  <si>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</si>
  <si>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</si>
  <si>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</si>
  <si>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</si>
  <si>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</si>
  <si>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</si>
  <si>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</si>
  <si>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</si>
  <si>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</si>
  <si>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</si>
  <si>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</si>
  <si>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</si>
  <si>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</si>
  <si>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</si>
  <si>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</si>
  <si>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</si>
  <si>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</si>
  <si>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</si>
  <si>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</si>
  <si>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</si>
  <si>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</si>
  <si>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</si>
  <si>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</si>
  <si>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</si>
  <si>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</si>
  <si>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</si>
  <si>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</si>
  <si>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</si>
  <si>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</si>
  <si>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</si>
  <si>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</si>
  <si>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</si>
  <si>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</si>
  <si>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</si>
  <si>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</si>
  <si>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</si>
  <si>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</si>
  <si>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</si>
  <si>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</si>
  <si>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</si>
  <si>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</si>
  <si>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</si>
  <si>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</si>
  <si>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</si>
  <si>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</si>
  <si>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</si>
  <si>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</si>
  <si>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</si>
  <si>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</si>
  <si>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</si>
  <si>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</si>
  <si>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</si>
  <si>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</si>
  <si>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</si>
  <si>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</si>
  <si>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</si>
  <si>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</si>
  <si>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</si>
  <si>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</si>
  <si>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</si>
  <si>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</si>
  <si>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</si>
  <si>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</si>
  <si>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</si>
  <si>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</si>
  <si>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</si>
  <si>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</si>
  <si>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</si>
  <si>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</si>
  <si>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</si>
  <si>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</si>
  <si>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</si>
  <si>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</si>
  <si>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</si>
  <si>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</si>
  <si>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</si>
  <si>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</si>
  <si>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</si>
  <si>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</si>
  <si>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</si>
  <si>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</si>
  <si>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</si>
  <si>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</si>
  <si>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</si>
  <si>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</si>
  <si>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</si>
  <si>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</si>
  <si>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</si>
  <si>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</si>
  <si>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</si>
  <si>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</si>
  <si>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</si>
  <si>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</si>
  <si>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</si>
  <si>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</si>
  <si>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</si>
  <si>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</si>
  <si>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</si>
  <si>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</si>
  <si>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</si>
  <si>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</si>
  <si>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</si>
  <si>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</si>
  <si>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</si>
  <si>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</si>
  <si>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</si>
  <si>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</si>
  <si>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</si>
  <si>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</si>
  <si>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</si>
  <si>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</si>
  <si>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</si>
  <si>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</si>
  <si>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</si>
  <si>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</si>
  <si>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</si>
  <si>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</si>
  <si>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</si>
  <si>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</si>
  <si>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</si>
  <si>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</si>
  <si>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</si>
  <si>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</si>
  <si>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</si>
  <si>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</si>
  <si>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</si>
  <si>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</si>
  <si>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</si>
  <si>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</si>
  <si>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</si>
  <si>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</si>
  <si>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</si>
  <si>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</si>
  <si>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</si>
  <si>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</si>
  <si>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</si>
  <si>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</si>
  <si>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</si>
  <si>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</si>
  <si>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</si>
  <si>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</si>
  <si>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</si>
  <si>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</si>
  <si>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</si>
  <si>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</si>
  <si>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</si>
  <si>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</si>
  <si>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</si>
  <si>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</si>
  <si>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</si>
  <si>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</si>
  <si>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</si>
  <si>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</si>
  <si>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</si>
  <si>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</si>
  <si>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</si>
  <si>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</si>
  <si>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</si>
  <si>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</si>
  <si>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</si>
  <si>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</si>
  <si>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</si>
  <si>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</si>
  <si>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</si>
  <si>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</si>
  <si>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</si>
  <si>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</si>
  <si>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</si>
  <si>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</si>
  <si>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</si>
  <si>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</si>
  <si>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</si>
  <si>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</si>
  <si>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</si>
  <si>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</si>
  <si>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</si>
  <si>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</si>
  <si>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</si>
  <si>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</si>
  <si>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</si>
  <si>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</si>
  <si>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</si>
  <si>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</si>
  <si>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</si>
  <si>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</si>
  <si>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</si>
  <si>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</si>
  <si>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</si>
  <si>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</si>
  <si>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</si>
  <si>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</si>
  <si>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</si>
  <si>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</si>
  <si>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</si>
  <si>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</si>
  <si>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</si>
  <si>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</si>
  <si>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</si>
  <si>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</si>
  <si>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</si>
  <si>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</si>
  <si>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</si>
  <si>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</si>
  <si>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</si>
  <si>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</si>
  <si>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</si>
  <si>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</si>
  <si>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</si>
  <si>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</si>
  <si>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</si>
  <si>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</si>
  <si>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</si>
  <si>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</si>
  <si>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</si>
  <si>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</si>
  <si>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</si>
  <si>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</si>
  <si>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</si>
  <si>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</si>
  <si>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</si>
  <si>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</si>
  <si>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</si>
  <si>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</si>
  <si>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</si>
  <si>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</si>
  <si>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</si>
  <si>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</si>
  <si>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</si>
  <si>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</si>
  <si>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</si>
  <si>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</si>
  <si>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</si>
  <si>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</si>
  <si>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</si>
  <si>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</si>
  <si>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</si>
  <si>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</si>
  <si>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</si>
  <si>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</si>
  <si>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</si>
  <si>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</si>
  <si>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</si>
  <si>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</si>
  <si>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</si>
  <si>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</si>
  <si>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</si>
  <si>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</si>
  <si>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</si>
  <si>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</si>
  <si>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</si>
  <si>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</si>
  <si>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</si>
  <si>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</si>
  <si>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</si>
  <si>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</si>
  <si>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</si>
  <si>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</si>
  <si>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</si>
  <si>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</si>
  <si>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</si>
  <si>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</si>
  <si>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</si>
  <si>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</si>
  <si>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</si>
  <si>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</si>
  <si>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</si>
  <si>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</si>
  <si>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</si>
  <si>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</si>
  <si>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</si>
  <si>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</si>
  <si>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</si>
  <si>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</si>
  <si>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</si>
  <si>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</si>
  <si>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</si>
  <si>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</si>
  <si>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</si>
  <si>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</si>
  <si>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</si>
  <si>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</si>
  <si>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</si>
  <si>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</si>
  <si>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</si>
  <si>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</si>
  <si>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</si>
  <si>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</si>
  <si>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</si>
  <si>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</si>
  <si>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</si>
  <si>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</si>
  <si>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</si>
  <si>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</si>
  <si>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</si>
  <si>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</si>
  <si>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</si>
  <si>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</si>
  <si>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</si>
  <si>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</si>
  <si>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</si>
  <si>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</si>
  <si>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</si>
  <si>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</si>
  <si>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</si>
  <si>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</si>
  <si>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</si>
  <si>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</si>
  <si>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</si>
  <si>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</si>
  <si>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</si>
  <si>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</si>
  <si>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</si>
  <si>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</si>
  <si>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</si>
  <si>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</si>
  <si>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</si>
  <si>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</si>
  <si>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</si>
  <si>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</si>
  <si>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</si>
  <si>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</si>
  <si>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</si>
  <si>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</si>
  <si>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</si>
  <si>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</si>
  <si>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</si>
  <si>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</si>
  <si>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</si>
  <si>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</si>
  <si>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</si>
  <si>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</si>
  <si>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</si>
  <si>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</si>
  <si>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</si>
  <si>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</si>
  <si>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</si>
  <si>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</si>
  <si>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</si>
  <si>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</si>
  <si>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</si>
  <si>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</si>
  <si>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</si>
  <si>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</si>
  <si>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</si>
  <si>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</si>
  <si>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</si>
  <si>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</si>
  <si>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</si>
  <si>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</si>
  <si>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</si>
  <si>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</si>
  <si>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</si>
  <si>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</si>
  <si>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</si>
  <si>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</si>
  <si>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</si>
  <si>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</si>
  <si>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</si>
  <si>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</si>
  <si>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</si>
  <si>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</si>
  <si>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</si>
  <si>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</si>
  <si>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</si>
  <si>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</si>
  <si>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</si>
  <si>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</si>
  <si>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</si>
  <si>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</si>
  <si>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</si>
  <si>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</si>
  <si>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</si>
  <si>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</si>
  <si>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</si>
  <si>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</si>
  <si>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</si>
  <si>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</si>
  <si>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</si>
  <si>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</si>
  <si>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</si>
  <si>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</si>
  <si>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</si>
  <si>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</si>
  <si>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</si>
  <si>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</si>
  <si>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</si>
  <si>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</si>
  <si>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</si>
  <si>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</si>
  <si>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</si>
  <si>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</si>
  <si>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</si>
  <si>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</si>
  <si>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</si>
  <si>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</si>
  <si>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</si>
  <si>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</si>
  <si>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</si>
  <si>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</si>
  <si>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</si>
  <si>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</si>
  <si>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</si>
  <si>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</si>
  <si>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</si>
  <si>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</si>
  <si>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</si>
  <si>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</si>
  <si>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</si>
  <si>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</si>
  <si>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</si>
  <si>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</si>
  <si>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</si>
  <si>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</si>
  <si>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</si>
  <si>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</si>
  <si>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</si>
  <si>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</si>
  <si>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</si>
  <si>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</si>
  <si>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</si>
  <si>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</si>
  <si>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</si>
  <si>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</si>
  <si>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</si>
  <si>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</si>
  <si>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</si>
  <si>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</si>
  <si>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</si>
  <si>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</si>
  <si>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</si>
  <si>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</si>
  <si>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</si>
  <si>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</si>
  <si>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</si>
  <si>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</si>
  <si>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</si>
  <si>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</si>
  <si>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</si>
  <si>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</si>
  <si>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</si>
  <si>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</si>
  <si>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</si>
  <si>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</si>
  <si>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</si>
  <si>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</si>
  <si>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</si>
  <si>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</si>
  <si>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</si>
  <si>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</si>
  <si>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</si>
  <si>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</si>
  <si>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</si>
  <si>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</si>
  <si>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</si>
  <si>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</si>
  <si>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</si>
  <si>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</si>
  <si>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</si>
  <si>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</si>
  <si>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</si>
  <si>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</si>
  <si>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</si>
  <si>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</si>
  <si>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</si>
  <si>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</si>
  <si>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</si>
  <si>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</si>
  <si>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</si>
  <si>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</si>
  <si>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</si>
  <si>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</si>
  <si>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</si>
  <si>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</si>
  <si>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</si>
  <si>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</si>
  <si>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</si>
  <si>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</si>
  <si>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</si>
  <si>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</si>
  <si>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</si>
  <si>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</si>
  <si>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</si>
  <si>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</si>
  <si>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</si>
  <si>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</si>
  <si>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</si>
  <si>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</si>
  <si>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</si>
  <si>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</si>
  <si>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</si>
  <si>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</si>
  <si>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</si>
  <si>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</si>
  <si>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</si>
  <si>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</si>
  <si>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</si>
  <si>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</si>
  <si>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</si>
  <si>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</si>
  <si>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</si>
  <si>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</si>
  <si>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</si>
  <si>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</si>
  <si>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</si>
  <si>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</si>
  <si>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</si>
  <si>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</si>
  <si>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</si>
  <si>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</si>
  <si>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</si>
  <si>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</si>
  <si>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</si>
  <si>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</si>
  <si>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</si>
  <si>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</si>
  <si>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</si>
  <si>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</si>
  <si>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</si>
  <si>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</si>
  <si>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</si>
  <si>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</si>
  <si>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</si>
  <si>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</si>
  <si>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</si>
  <si>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</si>
  <si>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</si>
  <si>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</si>
  <si>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</si>
  <si>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</si>
  <si>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</si>
  <si>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</si>
  <si>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</si>
  <si>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</si>
  <si>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</si>
  <si>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</si>
  <si>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</si>
  <si>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</si>
  <si>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</si>
  <si>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</si>
  <si>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</si>
  <si>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</si>
  <si>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</si>
  <si>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</si>
  <si>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</si>
  <si>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</si>
  <si>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</si>
  <si>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</si>
  <si>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</si>
  <si>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</si>
  <si>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</si>
  <si>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</si>
  <si>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</si>
  <si>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</si>
  <si>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</si>
  <si>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</si>
  <si>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</si>
  <si>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</si>
  <si>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</si>
  <si>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</si>
  <si>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</si>
  <si>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</si>
  <si>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</si>
  <si>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</si>
  <si>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</si>
  <si>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</si>
  <si>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</si>
  <si>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</si>
  <si>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</si>
  <si>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</si>
  <si>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</si>
  <si>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</si>
  <si>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</si>
  <si>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</si>
  <si>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</si>
  <si>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</si>
  <si>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</si>
  <si>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</si>
  <si>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</si>
  <si>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</si>
  <si>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</si>
  <si>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</si>
  <si>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</si>
  <si>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</si>
  <si>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</si>
  <si>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</si>
  <si>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</si>
  <si>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</si>
  <si>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</si>
  <si>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</si>
  <si>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</si>
  <si>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</si>
  <si>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</si>
  <si>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</si>
  <si>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</si>
  <si>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</si>
  <si>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</si>
  <si>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</si>
  <si>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</si>
  <si>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</si>
  <si>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</si>
  <si>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</si>
  <si>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</si>
  <si>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</si>
  <si>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</si>
  <si>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</si>
  <si>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</si>
  <si>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</si>
  <si>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</si>
  <si>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</si>
  <si>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</si>
  <si>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</si>
  <si>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</si>
  <si>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</si>
  <si>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</si>
  <si>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</si>
  <si>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</si>
  <si>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</si>
  <si>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</si>
  <si>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</si>
  <si>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</si>
  <si>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</si>
  <si>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</si>
  <si>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</si>
  <si>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</si>
  <si>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</si>
  <si>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</si>
  <si>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</si>
  <si>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</si>
  <si>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</si>
  <si>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</si>
  <si>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</si>
  <si>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</si>
  <si>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</si>
  <si>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</si>
  <si>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</si>
  <si>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</si>
  <si>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</si>
  <si>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</si>
  <si>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</si>
  <si>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</si>
  <si>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</si>
  <si>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</si>
  <si>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</si>
  <si>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</si>
  <si>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</si>
  <si>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</si>
  <si>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</si>
  <si>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</si>
  <si>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</si>
  <si>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</si>
  <si>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</si>
  <si>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</si>
  <si>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</si>
  <si>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</si>
  <si>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</si>
  <si>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</si>
  <si>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</si>
  <si>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</si>
  <si>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</si>
  <si>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</si>
  <si>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</si>
  <si>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</si>
  <si>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</si>
  <si>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</si>
  <si>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</si>
  <si>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</si>
  <si>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</si>
  <si>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</si>
  <si>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</si>
  <si>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</si>
  <si>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</si>
  <si>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</si>
  <si>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</si>
  <si>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</si>
  <si>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</si>
  <si>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</si>
  <si>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</si>
  <si>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</si>
  <si>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</si>
  <si>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</si>
  <si>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</si>
  <si>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</si>
  <si>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</si>
  <si>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</si>
  <si>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</si>
  <si>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</si>
  <si>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</si>
  <si>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</si>
  <si>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</si>
  <si>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</si>
  <si>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</si>
  <si>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</si>
  <si>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</si>
  <si>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</si>
  <si>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</si>
  <si>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</si>
  <si>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</si>
  <si>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</si>
  <si>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</si>
  <si>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</si>
  <si>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</si>
  <si>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</si>
  <si>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</si>
  <si>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</si>
  <si>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</si>
  <si>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</si>
  <si>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</si>
  <si>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</si>
  <si>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</si>
  <si>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</si>
  <si>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</si>
  <si>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</si>
  <si>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</si>
  <si>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</si>
  <si>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</si>
  <si>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</si>
  <si>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</si>
  <si>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</si>
  <si>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</si>
  <si>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</si>
  <si>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</si>
  <si>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</si>
  <si>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</si>
  <si>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</si>
  <si>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</si>
  <si>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</si>
  <si>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</si>
  <si>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</si>
  <si>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</si>
  <si>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</si>
  <si>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</si>
  <si>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</si>
  <si>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</si>
  <si>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</si>
  <si>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</si>
  <si>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</si>
  <si>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</si>
  <si>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</si>
  <si>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</si>
  <si>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</si>
  <si>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</si>
  <si>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</si>
  <si>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</si>
  <si>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</si>
  <si>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</si>
  <si>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</si>
  <si>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</si>
  <si>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</si>
  <si>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</si>
  <si>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</si>
  <si>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</si>
  <si>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</si>
  <si>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</si>
  <si>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</si>
  <si>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</si>
  <si>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</si>
  <si>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</si>
  <si>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</si>
  <si>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</si>
  <si>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</si>
  <si>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</si>
  <si>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</si>
  <si>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</si>
  <si>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</si>
  <si>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</si>
  <si>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</si>
  <si>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</si>
  <si>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</si>
  <si>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</si>
  <si>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</si>
  <si>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</si>
  <si>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</si>
  <si>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</si>
  <si>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</si>
  <si>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</si>
  <si>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</si>
  <si>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</si>
  <si>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</si>
  <si>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</si>
  <si>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</si>
  <si>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</si>
  <si>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</si>
  <si>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</si>
  <si>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</si>
  <si>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</si>
  <si>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</si>
  <si>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</si>
  <si>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</si>
  <si>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</si>
  <si>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</si>
  <si>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</si>
  <si>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</si>
  <si>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</si>
  <si>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</si>
  <si>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</si>
  <si>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</si>
  <si>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</si>
  <si>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</si>
  <si>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</si>
  <si>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</si>
  <si>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</si>
  <si>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</si>
  <si>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</si>
  <si>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</si>
  <si>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</si>
  <si>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</si>
  <si>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</si>
  <si>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</si>
  <si>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</si>
  <si>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</si>
  <si>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</si>
  <si>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</si>
  <si>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</si>
  <si>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</si>
  <si>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</si>
  <si>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</si>
  <si>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</si>
  <si>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</si>
  <si>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</si>
  <si>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</si>
  <si>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</si>
  <si>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</si>
  <si>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</si>
  <si>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</si>
  <si>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</si>
  <si>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</si>
  <si>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</si>
  <si>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</si>
  <si>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</si>
  <si>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</si>
  <si>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</si>
  <si>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</si>
  <si>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</si>
  <si>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</si>
  <si>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</si>
  <si>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</si>
  <si>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</si>
  <si>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</si>
  <si>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</si>
  <si>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</si>
  <si>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</si>
  <si>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</si>
  <si>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</si>
  <si>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</si>
  <si>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</si>
  <si>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</si>
  <si>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</si>
  <si>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</si>
  <si>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</si>
  <si>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</si>
  <si>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</si>
  <si>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</si>
  <si>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</si>
  <si>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</si>
  <si>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</si>
  <si>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</si>
  <si>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</si>
  <si>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</si>
  <si>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</si>
  <si>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</si>
  <si>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</si>
  <si>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</si>
  <si>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</si>
  <si>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</si>
  <si>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</si>
  <si>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</si>
  <si>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</si>
  <si>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</si>
  <si>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</si>
  <si>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</si>
  <si>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</si>
  <si>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</si>
  <si>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</si>
  <si>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</si>
  <si>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</si>
  <si>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</si>
  <si>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</si>
  <si>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</si>
  <si>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</si>
  <si>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</si>
  <si>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</si>
  <si>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</si>
  <si>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</si>
  <si>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</si>
  <si>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</si>
  <si>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</si>
  <si>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</si>
  <si>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</si>
  <si>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</si>
  <si>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</si>
  <si>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</si>
  <si>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</si>
  <si>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</si>
  <si>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</si>
  <si>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</si>
  <si>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</si>
  <si>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</si>
  <si>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</si>
  <si>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</si>
  <si>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</si>
  <si>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</si>
  <si>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</si>
  <si>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</si>
  <si>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</si>
  <si>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</si>
  <si>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</si>
  <si>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</si>
  <si>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</si>
  <si>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</si>
  <si>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</si>
  <si>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</si>
  <si>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</si>
  <si>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</si>
  <si>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</si>
  <si>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</si>
  <si>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</si>
  <si>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</si>
  <si>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</si>
  <si>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</si>
  <si>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</si>
  <si>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</si>
  <si>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</si>
  <si>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</si>
  <si>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</si>
  <si>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</si>
  <si>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</si>
  <si>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</si>
  <si>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</si>
  <si>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</si>
  <si>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</si>
  <si>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</si>
  <si>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</si>
  <si>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</si>
  <si>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</si>
  <si>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</si>
  <si>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</si>
  <si>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</si>
  <si>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</si>
  <si>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</si>
  <si>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</si>
  <si>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</si>
  <si>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</si>
  <si>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</si>
  <si>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</si>
  <si>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</si>
  <si>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</si>
  <si>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</si>
  <si>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</si>
  <si>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</si>
  <si>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</si>
  <si>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</si>
  <si>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</si>
  <si>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</si>
  <si>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</si>
  <si>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</si>
  <si>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</si>
  <si>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</si>
  <si>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</si>
  <si>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</si>
  <si>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</si>
  <si>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</si>
  <si>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</si>
  <si>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</si>
  <si>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</si>
  <si>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</si>
  <si>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</si>
  <si>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</si>
  <si>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</si>
  <si>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</si>
  <si>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</si>
  <si>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</si>
  <si>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</si>
  <si>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</si>
  <si>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</si>
  <si>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</si>
  <si>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</si>
  <si>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</si>
  <si>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</si>
  <si>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</si>
  <si>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</si>
  <si>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</si>
  <si>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</si>
  <si>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</si>
  <si>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</si>
  <si>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</si>
  <si>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</si>
  <si>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</si>
  <si>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</si>
  <si>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</si>
  <si>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</si>
  <si>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</si>
  <si>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</si>
  <si>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</si>
  <si>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</si>
  <si>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</si>
  <si>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</si>
  <si>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</si>
  <si>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</si>
  <si>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</si>
  <si>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</si>
  <si>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</si>
  <si>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</si>
  <si>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</si>
  <si>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</si>
  <si>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</si>
  <si>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</si>
  <si>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</si>
  <si>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</si>
  <si>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</si>
  <si>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</si>
  <si>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</si>
  <si>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</si>
  <si>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</si>
  <si>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</si>
  <si>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</si>
  <si>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</si>
  <si>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</si>
  <si>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</si>
  <si>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</si>
  <si>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</si>
  <si>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</si>
  <si>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</si>
  <si>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</si>
  <si>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</si>
  <si>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</si>
  <si>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</si>
  <si>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</si>
  <si>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</si>
  <si>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</si>
  <si>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</si>
  <si>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</si>
  <si>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</si>
  <si>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</si>
  <si>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</si>
  <si>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</si>
  <si>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</si>
  <si>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</si>
  <si>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</si>
  <si>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</si>
  <si>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</si>
  <si>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</si>
  <si>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</si>
  <si>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</si>
  <si>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</si>
  <si>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</si>
  <si>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</si>
  <si>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</si>
  <si>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</si>
  <si>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</si>
  <si>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</si>
  <si>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</si>
  <si>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</si>
  <si>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</si>
  <si>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</si>
  <si>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</si>
  <si>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</si>
  <si>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</si>
  <si>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</si>
  <si>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</si>
  <si>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</si>
  <si>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</si>
  <si>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</si>
  <si>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</si>
  <si>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</si>
  <si>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</si>
  <si>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</si>
  <si>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</si>
  <si>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</si>
  <si>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</si>
  <si>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</si>
  <si>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</si>
  <si>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</si>
  <si>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</si>
  <si>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</si>
  <si>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</si>
  <si>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</si>
  <si>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</si>
  <si>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</si>
  <si>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</si>
  <si>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</si>
  <si>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</si>
  <si>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</si>
  <si>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</si>
  <si>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</si>
  <si>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</si>
  <si>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</si>
  <si>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</si>
  <si>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</si>
  <si>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</si>
  <si>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</si>
  <si>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</si>
  <si>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</si>
  <si>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</si>
  <si>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</si>
  <si>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</si>
  <si>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</si>
  <si>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</si>
  <si>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</si>
  <si>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</si>
  <si>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</si>
  <si>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</si>
  <si>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</si>
  <si>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</si>
  <si>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</si>
  <si>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</si>
  <si>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</si>
  <si>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</si>
  <si>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</si>
  <si>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</si>
  <si>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</si>
  <si>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</si>
  <si>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</si>
  <si>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</si>
  <si>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</si>
  <si>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</si>
  <si>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</si>
  <si>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</si>
  <si>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</si>
  <si>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</si>
  <si>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</si>
  <si>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</si>
  <si>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</si>
  <si>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</si>
  <si>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</si>
  <si>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</si>
  <si>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</si>
  <si>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</si>
  <si>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</si>
  <si>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</si>
  <si>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</si>
  <si>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</si>
  <si>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</si>
  <si>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</si>
  <si>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</si>
  <si>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</si>
  <si>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</si>
  <si>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</si>
  <si>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</si>
  <si>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</si>
  <si>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</si>
  <si>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</si>
  <si>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</si>
  <si>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</si>
  <si>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</si>
  <si>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</si>
  <si>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</si>
  <si>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</si>
  <si>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</si>
  <si>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</si>
  <si>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</si>
  <si>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</si>
  <si>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</si>
  <si>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</si>
  <si>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</si>
  <si>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</si>
  <si>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</si>
  <si>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</si>
  <si>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</si>
  <si>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</si>
  <si>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</si>
  <si>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</si>
  <si>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</si>
  <si>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</si>
  <si>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</si>
  <si>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</si>
  <si>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</si>
  <si>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</si>
  <si>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</si>
  <si>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</si>
  <si>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</si>
  <si>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</si>
  <si>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</si>
  <si>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</si>
  <si>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</si>
  <si>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</si>
  <si>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</si>
  <si>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</si>
  <si>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</si>
  <si>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</si>
  <si>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</si>
  <si>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</si>
  <si>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</si>
  <si>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</si>
  <si>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</si>
  <si>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</si>
  <si>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</si>
  <si>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</si>
  <si>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</si>
  <si>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</si>
  <si>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</si>
  <si>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</si>
  <si>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</si>
  <si>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</si>
  <si>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</si>
  <si>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</si>
  <si>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</si>
  <si>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</si>
  <si>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</si>
  <si>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</si>
  <si>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</si>
  <si>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</si>
  <si>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</si>
  <si>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</si>
  <si>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</si>
  <si>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</si>
  <si>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</si>
  <si>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</si>
  <si>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</si>
  <si>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</si>
  <si>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</si>
  <si>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</si>
  <si>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</si>
  <si>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</si>
  <si>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</si>
  <si>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</si>
  <si>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</si>
  <si>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</si>
  <si>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</si>
  <si>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</si>
  <si>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</si>
  <si>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</si>
  <si>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</si>
  <si>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</si>
  <si>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</si>
  <si>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</si>
  <si>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</si>
  <si>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</si>
  <si>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</si>
  <si>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</si>
  <si>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</si>
  <si>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</si>
  <si>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</si>
  <si>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</si>
  <si>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</si>
  <si>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</si>
  <si>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</si>
  <si>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</si>
  <si>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</si>
  <si>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</si>
  <si>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</si>
  <si>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</si>
  <si>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</si>
  <si>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</si>
  <si>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</si>
  <si>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</si>
  <si>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</si>
  <si>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</si>
  <si>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</si>
  <si>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</si>
  <si>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</si>
  <si>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</si>
  <si>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</si>
  <si>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</si>
  <si>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</si>
  <si>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</si>
  <si>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</si>
  <si>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</si>
  <si>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</si>
  <si>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</si>
  <si>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</si>
  <si>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</si>
  <si>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</si>
  <si>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</si>
  <si>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</si>
  <si>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</si>
  <si>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</si>
  <si>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</si>
  <si>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</si>
  <si>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</si>
  <si>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</si>
  <si>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</si>
  <si>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</si>
  <si>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</si>
  <si>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</si>
  <si>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</si>
  <si>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</si>
  <si>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</si>
  <si>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</si>
  <si>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</si>
  <si>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</si>
  <si>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</si>
  <si>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</si>
  <si>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</si>
  <si>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</si>
  <si>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</si>
  <si>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</si>
  <si>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</si>
  <si>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</si>
  <si>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</si>
  <si>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</si>
  <si>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</si>
  <si>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</si>
  <si>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</si>
  <si>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</si>
  <si>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</si>
  <si>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</si>
  <si>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</si>
  <si>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</si>
  <si>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</si>
  <si>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</si>
  <si>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</si>
  <si>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</si>
  <si>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</si>
  <si>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</si>
  <si>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</si>
  <si>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</si>
  <si>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</si>
  <si>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</si>
  <si>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</si>
  <si>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</si>
  <si>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</si>
  <si>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</si>
  <si>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</si>
  <si>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</si>
  <si>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</si>
  <si>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</si>
  <si>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</si>
  <si>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</si>
  <si>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</si>
  <si>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</si>
  <si>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</si>
  <si>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</si>
  <si>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</si>
  <si>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</si>
  <si>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</si>
  <si>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</si>
  <si>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</si>
  <si>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</si>
  <si>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</si>
  <si>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</si>
  <si>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</si>
  <si>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</si>
  <si>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</si>
  <si>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</si>
  <si>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</si>
  <si>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</si>
  <si>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</si>
  <si>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</si>
  <si>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</si>
  <si>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</si>
  <si>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</si>
  <si>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</si>
  <si>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</si>
  <si>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</si>
  <si>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</si>
  <si>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</si>
  <si>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</si>
  <si>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</si>
  <si>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</si>
  <si>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</si>
  <si>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</si>
  <si>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</si>
  <si>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</si>
  <si>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</si>
  <si>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</si>
  <si>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</si>
  <si>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</si>
  <si>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</si>
  <si>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</si>
  <si>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</si>
  <si>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</si>
  <si>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</si>
  <si>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</si>
  <si>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</si>
  <si>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</si>
  <si>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</si>
  <si>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</si>
  <si>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</si>
  <si>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</si>
  <si>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</si>
  <si>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</si>
  <si>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</si>
  <si>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</si>
  <si>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</si>
  <si>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</si>
  <si>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</si>
  <si>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</si>
  <si>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</si>
  <si>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</si>
  <si>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</si>
  <si>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</si>
  <si>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</si>
  <si>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</si>
  <si>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</si>
  <si>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</si>
  <si>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</si>
  <si>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</si>
  <si>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</si>
  <si>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</si>
  <si>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</si>
  <si>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</si>
  <si>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</si>
  <si>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</si>
  <si>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</si>
  <si>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</si>
  <si>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</si>
  <si>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</si>
  <si>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</si>
  <si>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</si>
  <si>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</si>
  <si>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</si>
  <si>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</si>
  <si>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</si>
  <si>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</si>
  <si>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</si>
  <si>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</si>
  <si>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</si>
  <si>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</si>
  <si>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</si>
  <si>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</si>
  <si>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</si>
  <si>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</si>
  <si>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</si>
  <si>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</si>
  <si>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</si>
  <si>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</si>
  <si>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</si>
  <si>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</si>
  <si>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</si>
  <si>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</si>
  <si>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</si>
  <si>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</si>
  <si>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</si>
  <si>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</si>
  <si>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</si>
  <si>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</si>
  <si>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</si>
  <si>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</si>
  <si>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</si>
  <si>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</si>
  <si>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</si>
  <si>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</si>
  <si>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</si>
  <si>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</si>
  <si>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</si>
  <si>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</si>
  <si>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</si>
  <si>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</si>
  <si>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</si>
  <si>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</si>
  <si>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</si>
  <si>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</si>
  <si>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</si>
  <si>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</si>
  <si>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</si>
  <si>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</si>
  <si>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</si>
  <si>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</si>
  <si>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</si>
  <si>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</si>
  <si>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</si>
  <si>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</si>
  <si>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</si>
  <si>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</si>
  <si>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</si>
  <si>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</si>
  <si>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</si>
  <si>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</si>
  <si>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</si>
  <si>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</si>
  <si>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</si>
  <si>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</si>
  <si>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</si>
  <si>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</si>
  <si>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</si>
  <si>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</si>
  <si>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</si>
  <si>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</si>
  <si>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</si>
  <si>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</si>
  <si>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</si>
  <si>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</si>
  <si>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</si>
  <si>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</si>
  <si>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</si>
  <si>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</si>
  <si>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</si>
  <si>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</si>
  <si>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</si>
  <si>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</si>
  <si>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</si>
  <si>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</si>
  <si>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</si>
  <si>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</si>
  <si>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</si>
  <si>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</si>
  <si>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</si>
  <si>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</si>
  <si>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</si>
  <si>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</si>
  <si>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</si>
  <si>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</si>
  <si>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</si>
  <si>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</si>
  <si>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</si>
  <si>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</si>
  <si>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</si>
  <si>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</si>
  <si>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</si>
  <si>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</si>
  <si>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</si>
  <si>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</si>
  <si>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</si>
  <si>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</si>
  <si>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</si>
  <si>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</si>
  <si>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</si>
  <si>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</si>
  <si>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</si>
  <si>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</si>
  <si>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</si>
  <si>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</si>
  <si>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</si>
  <si>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</si>
  <si>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</si>
  <si>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</si>
  <si>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</si>
  <si>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</si>
  <si>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</si>
  <si>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</si>
  <si>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</si>
  <si>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</si>
  <si>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</si>
  <si>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</si>
  <si>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</si>
  <si>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</si>
  <si>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</si>
  <si>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</si>
  <si>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</si>
  <si>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</si>
  <si>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</si>
  <si>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</si>
  <si>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</si>
  <si>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</si>
  <si>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</si>
  <si>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</si>
  <si>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</si>
  <si>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</si>
  <si>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</si>
  <si>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</si>
  <si>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</si>
  <si>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</si>
  <si>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</si>
  <si>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</si>
  <si>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</si>
  <si>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</si>
  <si>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</si>
  <si>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</si>
  <si>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</si>
  <si>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</si>
  <si>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</si>
  <si>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</si>
  <si>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</si>
  <si>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</si>
  <si>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</si>
  <si>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</si>
  <si>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</si>
  <si>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</si>
  <si>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</si>
  <si>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</si>
  <si>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</si>
  <si>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</si>
  <si>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</si>
  <si>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</si>
  <si>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</si>
  <si>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</si>
  <si>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</si>
  <si>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</si>
  <si>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</si>
  <si>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</si>
  <si>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</si>
  <si>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</si>
  <si>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</si>
  <si>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</si>
  <si>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</si>
  <si>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</si>
  <si>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</si>
  <si>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</si>
  <si>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</si>
  <si>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</si>
  <si>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</si>
  <si>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</si>
  <si>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</si>
  <si>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</si>
  <si>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</si>
  <si>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</si>
  <si>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</si>
  <si>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</si>
  <si>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</si>
  <si>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</si>
  <si>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</si>
  <si>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</si>
  <si>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</si>
  <si>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</si>
  <si>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</si>
  <si>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</si>
  <si>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</si>
  <si>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</si>
  <si>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</si>
  <si>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</si>
  <si>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</si>
  <si>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</si>
  <si>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</si>
  <si>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</si>
  <si>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</si>
  <si>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</si>
  <si>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</si>
  <si>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</si>
  <si>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</si>
  <si>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</si>
  <si>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</si>
  <si>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</si>
  <si>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</si>
  <si>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</si>
  <si>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</si>
  <si>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</si>
  <si>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</si>
  <si>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</si>
  <si>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</si>
  <si>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</si>
  <si>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</si>
  <si>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</si>
  <si>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</si>
  <si>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</si>
  <si>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</si>
  <si>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</si>
  <si>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</si>
  <si>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</si>
  <si>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</si>
  <si>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</si>
  <si>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</si>
  <si>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</si>
  <si>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</si>
  <si>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</si>
  <si>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</si>
  <si>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</si>
  <si>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</si>
  <si>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</si>
  <si>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</si>
  <si>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</si>
  <si>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</si>
  <si>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</si>
  <si>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</si>
  <si>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</si>
  <si>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</si>
  <si>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</si>
  <si>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</si>
  <si>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</si>
  <si>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</si>
  <si>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</si>
  <si>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</si>
  <si>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</si>
  <si>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</si>
  <si>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</si>
  <si>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</si>
  <si>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</si>
  <si>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</si>
  <si>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</si>
  <si>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</si>
  <si>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</si>
  <si>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</si>
  <si>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</si>
  <si>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</si>
  <si>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</si>
  <si>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</si>
  <si>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</si>
  <si>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</si>
  <si>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</si>
  <si>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</si>
  <si>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</si>
  <si>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</si>
  <si>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</si>
  <si>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</si>
  <si>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</si>
  <si>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</si>
  <si>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</si>
  <si>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</si>
  <si>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</si>
  <si>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</si>
  <si>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</si>
  <si>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</si>
  <si>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</si>
  <si>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</si>
  <si>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</si>
  <si>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</si>
  <si>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</si>
  <si>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</si>
  <si>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</si>
  <si>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</si>
  <si>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</si>
  <si>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</si>
  <si>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</si>
  <si>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</si>
  <si>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</si>
  <si>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</si>
  <si>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</si>
  <si>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</si>
  <si>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</si>
  <si>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</si>
  <si>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</si>
  <si>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</si>
  <si>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</si>
  <si>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</si>
  <si>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</si>
  <si>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</si>
  <si>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</si>
  <si>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</si>
  <si>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</si>
  <si>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</si>
  <si>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</si>
  <si>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</si>
  <si>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</si>
  <si>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</si>
  <si>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</si>
  <si>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</si>
  <si>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</si>
  <si>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</si>
  <si>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</si>
  <si>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</si>
  <si>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</si>
  <si>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</si>
  <si>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</si>
  <si>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</si>
  <si>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</si>
  <si>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</si>
  <si>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</si>
  <si>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</si>
  <si>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</si>
  <si>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</si>
  <si>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</si>
  <si>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</si>
  <si>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</si>
  <si>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</si>
  <si>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</si>
  <si>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</si>
  <si>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</si>
  <si>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</si>
  <si>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</si>
  <si>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</si>
  <si>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</si>
  <si>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</si>
  <si>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</si>
  <si>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</si>
  <si>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</si>
  <si>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</si>
  <si>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</si>
  <si>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</si>
  <si>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</si>
  <si>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</si>
  <si>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</si>
  <si>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</si>
  <si>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</si>
  <si>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</si>
  <si>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</si>
  <si>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</si>
  <si>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</si>
  <si>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</si>
  <si>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</si>
  <si>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</si>
  <si>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</si>
  <si>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</si>
  <si>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</si>
  <si>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</si>
  <si>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</si>
  <si>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</si>
  <si>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</si>
  <si>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</si>
  <si>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</si>
  <si>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</si>
  <si>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</si>
  <si>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</si>
  <si>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</si>
  <si>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</si>
  <si>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</si>
  <si>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</si>
  <si>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</si>
  <si>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</si>
  <si>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</si>
  <si>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</si>
  <si>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</si>
  <si>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</si>
  <si>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</si>
  <si>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</si>
  <si>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</si>
  <si>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</si>
  <si>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</si>
  <si>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</si>
  <si>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</si>
  <si>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</si>
  <si>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</si>
  <si>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</si>
  <si>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</si>
  <si>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</si>
  <si>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</si>
  <si>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</si>
  <si>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</si>
  <si>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</si>
  <si>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</si>
  <si>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</si>
  <si>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</si>
  <si>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</si>
  <si>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</si>
  <si>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</si>
  <si>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</si>
  <si>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</si>
  <si>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</si>
  <si>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</si>
  <si>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</si>
  <si>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</si>
  <si>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</si>
  <si>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</si>
  <si>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</si>
  <si>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</si>
  <si>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</si>
  <si>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</si>
  <si>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</si>
  <si>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</si>
  <si>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</si>
  <si>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</si>
  <si>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</si>
  <si>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</si>
  <si>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</si>
  <si>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</si>
  <si>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</si>
  <si>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</si>
  <si>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</si>
  <si>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</si>
  <si>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</si>
  <si>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</si>
  <si>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</si>
  <si>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</si>
  <si>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</si>
  <si>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</si>
  <si>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</si>
  <si>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</si>
  <si>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</si>
  <si>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</si>
  <si>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</si>
  <si>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</si>
  <si>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</si>
  <si>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</si>
  <si>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</si>
  <si>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</si>
  <si>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</si>
  <si>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</si>
  <si>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</si>
  <si>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</si>
  <si>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</si>
  <si>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</si>
  <si>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</si>
  <si>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</si>
  <si>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</si>
  <si>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</si>
  <si>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</si>
  <si>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</si>
  <si>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</si>
  <si>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</si>
  <si>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</si>
  <si>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</si>
  <si>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</si>
  <si>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</si>
  <si>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</si>
  <si>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</si>
  <si>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</si>
  <si>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</si>
  <si>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</si>
  <si>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</si>
  <si>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</si>
  <si>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</si>
  <si>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</si>
  <si>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</si>
  <si>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</si>
  <si>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</si>
  <si>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</si>
  <si>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</si>
  <si>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</si>
  <si>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</si>
  <si>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</si>
  <si>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</si>
  <si>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</si>
  <si>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</si>
  <si>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</si>
  <si>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</si>
  <si>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</si>
  <si>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</si>
  <si>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</si>
  <si>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</si>
  <si>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</si>
  <si>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</si>
  <si>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</si>
  <si>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</si>
  <si>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</si>
  <si>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</si>
  <si>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</si>
  <si>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</si>
  <si>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</si>
  <si>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</si>
  <si>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</si>
  <si>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</si>
  <si>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</si>
  <si>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</si>
  <si>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</si>
  <si>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</si>
  <si>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</si>
  <si>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</si>
  <si>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</si>
  <si>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</si>
  <si>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</si>
  <si>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</si>
  <si>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</si>
  <si>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</si>
  <si>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</si>
  <si>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</si>
  <si>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</si>
  <si>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</si>
  <si>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</si>
  <si>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</si>
  <si>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</si>
  <si>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</si>
  <si>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</si>
  <si>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</si>
  <si>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</si>
  <si>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</si>
  <si>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</si>
  <si>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</si>
  <si>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</si>
  <si>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</si>
  <si>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</si>
  <si>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</si>
  <si>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</si>
  <si>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</si>
  <si>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</si>
  <si>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</si>
  <si>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</si>
  <si>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</si>
  <si>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</si>
  <si>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</si>
  <si>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</si>
  <si>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</si>
  <si>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</si>
  <si>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</si>
  <si>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</si>
  <si>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</si>
  <si>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</si>
  <si>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</si>
  <si>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</si>
  <si>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</si>
  <si>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</si>
  <si>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</si>
  <si>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</si>
  <si>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</si>
  <si>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</si>
  <si>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</si>
  <si>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</si>
  <si>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</si>
  <si>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</si>
  <si>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</si>
  <si>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</si>
  <si>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</si>
  <si>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</si>
  <si>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</si>
  <si>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</si>
  <si>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</si>
  <si>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</si>
  <si>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</si>
  <si>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</si>
  <si>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</si>
  <si>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</si>
  <si>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</si>
  <si>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</si>
  <si>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</si>
  <si>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</si>
  <si>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</si>
  <si>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</si>
  <si>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</si>
  <si>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</si>
  <si>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</si>
  <si>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</si>
  <si>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</si>
  <si>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</si>
  <si>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</si>
  <si>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</si>
  <si>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</si>
  <si>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</si>
  <si>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</si>
  <si>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</si>
  <si>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</si>
  <si>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</si>
  <si>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</si>
  <si>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</si>
  <si>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</si>
  <si>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</si>
  <si>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</si>
  <si>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</si>
  <si>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</si>
  <si>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</si>
  <si>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</si>
  <si>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</si>
  <si>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</si>
  <si>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</si>
  <si>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</si>
  <si>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</si>
  <si>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</si>
  <si>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</si>
  <si>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</si>
  <si>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</si>
  <si>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</si>
  <si>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</si>
  <si>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</si>
  <si>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</si>
  <si>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</si>
  <si>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</si>
  <si>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</si>
  <si>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</si>
  <si>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</si>
  <si>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</si>
  <si>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</si>
  <si>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</si>
  <si>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</si>
  <si>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</si>
  <si>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</si>
  <si>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</si>
  <si>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</si>
  <si>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</si>
  <si>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</si>
  <si>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</si>
  <si>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</si>
  <si>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</si>
  <si>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</si>
  <si>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</si>
  <si>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</si>
  <si>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</si>
  <si>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</si>
  <si>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</si>
  <si>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</si>
  <si>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</si>
  <si>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</si>
  <si>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</si>
  <si>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</si>
  <si>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</si>
  <si>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</si>
  <si>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</si>
  <si>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</si>
  <si>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</si>
  <si>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</si>
  <si>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</si>
  <si>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</si>
  <si>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</si>
  <si>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</si>
  <si>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</si>
  <si>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</si>
  <si>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</si>
  <si>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</si>
  <si>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</si>
  <si>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</si>
  <si>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</si>
  <si>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</si>
  <si>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</si>
  <si>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</si>
  <si>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</si>
  <si>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</si>
  <si>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</si>
  <si>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</si>
  <si>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</si>
  <si>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</si>
  <si>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</si>
  <si>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</si>
  <si>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</si>
  <si>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</si>
  <si>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</si>
  <si>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</si>
  <si>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</si>
  <si>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</si>
  <si>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</si>
  <si>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</si>
  <si>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</si>
  <si>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</si>
  <si>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</si>
  <si>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</si>
  <si>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</si>
  <si>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</si>
  <si>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</si>
  <si>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</si>
  <si>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</si>
  <si>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</si>
  <si>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</si>
  <si>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</si>
  <si>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</si>
  <si>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</si>
  <si>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</si>
  <si>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</si>
  <si>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</si>
  <si>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</si>
  <si>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</si>
  <si>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</si>
  <si>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</si>
  <si>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</si>
  <si>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</si>
  <si>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</si>
  <si>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</si>
  <si>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</si>
  <si>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</si>
  <si>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</si>
  <si>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</si>
  <si>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</si>
  <si>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</si>
  <si>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</si>
  <si>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</si>
  <si>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</si>
  <si>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</si>
  <si>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</si>
  <si>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</si>
  <si>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</si>
  <si>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</si>
  <si>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</si>
  <si>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</si>
  <si>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</si>
  <si>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</si>
  <si>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</si>
  <si>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</si>
  <si>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</si>
  <si>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</si>
  <si>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</si>
  <si>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</si>
  <si>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</si>
  <si>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</si>
  <si>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</si>
  <si>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</si>
  <si>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</si>
  <si>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</si>
  <si>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</si>
  <si>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</si>
  <si>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</si>
  <si>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</si>
  <si>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</si>
  <si>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</si>
  <si>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</si>
  <si>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</si>
  <si>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</si>
  <si>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</si>
  <si>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</si>
  <si>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</si>
  <si>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</si>
  <si>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</si>
  <si>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</si>
  <si>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</si>
  <si>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</si>
  <si>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</si>
  <si>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</si>
  <si>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</si>
  <si>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</si>
  <si>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</si>
  <si>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</si>
  <si>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</si>
  <si>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</si>
  <si>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</si>
  <si>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</si>
  <si>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</si>
  <si>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</si>
  <si>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</si>
  <si>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</si>
  <si>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</si>
  <si>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</si>
  <si>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</si>
  <si>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</si>
  <si>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</si>
  <si>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</si>
  <si>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</si>
  <si>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</si>
  <si>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</si>
  <si>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</si>
  <si>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</si>
  <si>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</si>
  <si>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</si>
  <si>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</si>
  <si>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</si>
  <si>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</si>
  <si>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</si>
  <si>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</si>
  <si>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</si>
  <si>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</si>
  <si>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</si>
  <si>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</si>
  <si>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</si>
  <si>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</si>
  <si>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</si>
  <si>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</si>
  <si>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</si>
  <si>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</si>
  <si>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</si>
  <si>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</si>
  <si>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</si>
  <si>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</si>
  <si>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</si>
  <si>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</si>
  <si>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</si>
  <si>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</si>
  <si>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</si>
  <si>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</si>
  <si>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</si>
  <si>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</si>
  <si>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</si>
  <si>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</si>
  <si>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</si>
  <si>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</si>
  <si>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</si>
  <si>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</si>
  <si>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</si>
  <si>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</si>
  <si>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</si>
  <si>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</si>
  <si>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</si>
  <si>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</si>
  <si>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</si>
  <si>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</si>
  <si>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</si>
  <si>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</si>
  <si>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</si>
  <si>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</si>
  <si>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</si>
  <si>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</si>
  <si>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</si>
  <si>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</si>
  <si>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</si>
  <si>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</si>
  <si>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</si>
  <si>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</si>
  <si>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</si>
  <si>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</si>
  <si>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</si>
  <si>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</si>
  <si>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</si>
  <si>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</si>
  <si>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</si>
  <si>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</si>
  <si>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</si>
  <si>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</si>
  <si>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</si>
  <si>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</si>
  <si>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</si>
  <si>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</si>
  <si>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</si>
  <si>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</si>
  <si>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</si>
  <si>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</si>
  <si>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</si>
  <si>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</si>
  <si>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</si>
  <si>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</si>
  <si>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</si>
  <si>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</si>
  <si>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</si>
  <si>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</si>
  <si>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</si>
  <si>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</si>
  <si>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</si>
  <si>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</si>
  <si>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</si>
  <si>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</si>
  <si>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</si>
  <si>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</si>
  <si>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</si>
  <si>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</si>
  <si>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</si>
  <si>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</si>
  <si>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</si>
  <si>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</si>
  <si>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</si>
  <si>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</si>
  <si>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</si>
  <si>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</si>
  <si>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</si>
  <si>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</si>
  <si>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</si>
  <si>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</si>
  <si>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</si>
  <si>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</si>
  <si>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</si>
  <si>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</si>
  <si>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</si>
  <si>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</si>
  <si>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</si>
  <si>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</si>
  <si>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</si>
  <si>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</si>
  <si>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</si>
  <si>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</si>
  <si>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</si>
  <si>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</si>
  <si>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</si>
  <si>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</si>
  <si>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</si>
  <si>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</si>
  <si>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</si>
  <si>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</si>
  <si>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</si>
  <si>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</si>
  <si>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</si>
  <si>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</si>
  <si>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</si>
  <si>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</si>
  <si>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</si>
  <si>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</si>
  <si>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</si>
  <si>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</si>
  <si>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</si>
  <si>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</si>
  <si>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</si>
  <si>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</si>
  <si>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</si>
  <si>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</si>
  <si>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</si>
  <si>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</si>
  <si>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</si>
  <si>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</si>
  <si>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</si>
  <si>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</si>
  <si>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</si>
  <si>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</si>
  <si>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</si>
  <si>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</si>
  <si>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</si>
  <si>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</si>
  <si>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</si>
  <si>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</si>
  <si>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</si>
  <si>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</si>
  <si>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</si>
  <si>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</si>
  <si>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</si>
  <si>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</si>
  <si>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</si>
  <si>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</si>
  <si>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</si>
  <si>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</si>
  <si>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</si>
  <si>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</si>
  <si>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</si>
  <si>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</si>
  <si>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</si>
  <si>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</si>
  <si>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</si>
  <si>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</si>
  <si>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</si>
  <si>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</si>
  <si>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</si>
  <si>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</si>
  <si>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</si>
  <si>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</si>
  <si>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</si>
  <si>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</si>
  <si>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</si>
  <si>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</si>
  <si>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</si>
  <si>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</si>
  <si>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</si>
  <si>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</si>
  <si>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</si>
  <si>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</si>
  <si>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</si>
  <si>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</si>
  <si>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</si>
  <si>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</si>
  <si>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</si>
  <si>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</si>
  <si>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</si>
  <si>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</si>
  <si>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</si>
  <si>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</si>
  <si>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</si>
  <si>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</si>
  <si>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</si>
  <si>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</si>
  <si>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</si>
  <si>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</si>
  <si>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</si>
  <si>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</si>
  <si>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</si>
  <si>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</si>
  <si>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</si>
  <si>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</si>
  <si>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</si>
  <si>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</si>
  <si>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</si>
  <si>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</si>
  <si>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</si>
  <si>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</si>
  <si>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</si>
  <si>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</si>
  <si>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</si>
  <si>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</si>
  <si>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</si>
  <si>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</si>
  <si>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</si>
  <si>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</si>
  <si>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</si>
  <si>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</si>
  <si>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</si>
  <si>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</si>
  <si>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</si>
  <si>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</si>
  <si>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</si>
  <si>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</si>
  <si>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</si>
  <si>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</si>
  <si>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</si>
  <si>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</si>
  <si>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</si>
  <si>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</si>
  <si>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</si>
  <si>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</si>
  <si>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</si>
  <si>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</si>
  <si>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</si>
  <si>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</si>
  <si>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</si>
  <si>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</si>
  <si>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</si>
  <si>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</si>
  <si>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</si>
  <si>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</si>
  <si>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</si>
  <si>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</si>
  <si>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</si>
  <si>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</si>
  <si>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</si>
  <si>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</si>
  <si>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</si>
  <si>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</si>
  <si>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</si>
  <si>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</si>
  <si>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</si>
  <si>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</si>
  <si>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</si>
  <si>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</si>
  <si>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</si>
  <si>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</si>
  <si>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</si>
  <si>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</si>
  <si>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</si>
  <si>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</si>
  <si>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</si>
  <si>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</si>
  <si>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</si>
  <si>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</si>
  <si>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</si>
  <si>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</si>
  <si>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</si>
  <si>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</si>
  <si>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</si>
  <si>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</si>
  <si>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</si>
  <si>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</si>
  <si>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</si>
  <si>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</si>
  <si>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</si>
  <si>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</si>
  <si>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</si>
  <si>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</si>
  <si>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</si>
  <si>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</si>
  <si>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</si>
  <si>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</si>
  <si>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</si>
  <si>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</si>
  <si>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</si>
  <si>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</si>
  <si>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</si>
  <si>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</si>
  <si>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</si>
  <si>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</si>
  <si>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</si>
  <si>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</si>
  <si>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</si>
  <si>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</si>
  <si>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</si>
  <si>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</si>
  <si>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</si>
  <si>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</si>
  <si>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</si>
  <si>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</si>
  <si>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</si>
  <si>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</si>
  <si>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</si>
  <si>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</si>
  <si>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</si>
  <si>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</si>
  <si>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</si>
  <si>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</si>
  <si>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</si>
  <si>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</si>
  <si>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</si>
  <si>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</si>
  <si>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</si>
  <si>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</si>
  <si>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</si>
  <si>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</si>
  <si>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</si>
  <si>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</si>
  <si>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</si>
  <si>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</si>
  <si>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</si>
  <si>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</si>
  <si>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</si>
  <si>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</si>
  <si>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</si>
  <si>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</si>
  <si>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</si>
  <si>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</si>
  <si>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</si>
  <si>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</si>
  <si>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</si>
  <si>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</si>
  <si>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</si>
  <si>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</si>
  <si>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</si>
  <si>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</si>
  <si>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</si>
  <si>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</si>
  <si>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</si>
  <si>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</si>
  <si>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</si>
  <si>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</si>
  <si>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</si>
  <si>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</si>
  <si>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</si>
  <si>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</si>
  <si>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</si>
  <si>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</si>
  <si>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</si>
  <si>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</si>
  <si>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</si>
  <si>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</si>
  <si>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</si>
  <si>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</si>
  <si>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</si>
  <si>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</si>
  <si>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</si>
  <si>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</si>
  <si>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</si>
  <si>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</si>
  <si>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</si>
  <si>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</si>
  <si>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</si>
  <si>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</si>
  <si>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</si>
  <si>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</si>
  <si>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</si>
  <si>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</si>
  <si>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</si>
  <si>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</si>
  <si>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</si>
  <si>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</si>
  <si>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</si>
  <si>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</si>
  <si>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</si>
  <si>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</si>
  <si>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</si>
  <si>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</si>
  <si>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</si>
  <si>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</si>
  <si>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</si>
  <si>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</si>
  <si>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</si>
  <si>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</si>
  <si>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</si>
  <si>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</si>
  <si>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</si>
  <si>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</si>
  <si>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</si>
  <si>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</si>
  <si>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</si>
  <si>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</si>
  <si>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</si>
  <si>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</si>
  <si>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</si>
  <si>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</si>
  <si>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</si>
  <si>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</si>
  <si>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</si>
  <si>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</si>
  <si>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</si>
  <si>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</si>
  <si>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</si>
  <si>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</si>
  <si>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</si>
  <si>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</si>
  <si>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</si>
  <si>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</si>
  <si>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</si>
  <si>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</si>
  <si>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</si>
  <si>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</si>
  <si>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</si>
  <si>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</si>
  <si>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</si>
  <si>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</si>
  <si>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</si>
  <si>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</si>
  <si>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</si>
  <si>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</si>
  <si>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</si>
  <si>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</si>
  <si>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</si>
  <si>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</si>
  <si>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</si>
  <si>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</si>
  <si>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</si>
  <si>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</si>
  <si>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</si>
  <si>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</si>
  <si>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</si>
  <si>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</si>
  <si>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</si>
  <si>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</si>
  <si>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</si>
  <si>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</si>
  <si>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</si>
  <si>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</si>
  <si>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</si>
  <si>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</si>
  <si>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</si>
  <si>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</si>
  <si>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</si>
  <si>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</si>
  <si>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</si>
  <si>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</si>
  <si>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</si>
  <si>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</si>
  <si>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</si>
  <si>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</si>
  <si>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</si>
  <si>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</si>
  <si>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</si>
  <si>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</si>
  <si>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</si>
  <si>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</si>
  <si>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</si>
  <si>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</si>
  <si>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</si>
  <si>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</si>
  <si>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</si>
  <si>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</si>
  <si>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</si>
  <si>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</si>
  <si>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</si>
  <si>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</si>
  <si>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</si>
  <si>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</si>
  <si>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</si>
  <si>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</si>
  <si>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</si>
  <si>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</si>
  <si>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</si>
  <si>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</si>
  <si>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</si>
  <si>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</si>
  <si>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</si>
  <si>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</si>
  <si>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</si>
  <si>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</si>
  <si>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</si>
  <si>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</si>
  <si>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</si>
  <si>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</si>
  <si>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</si>
  <si>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</si>
  <si>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</si>
  <si>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</si>
  <si>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</si>
  <si>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</si>
  <si>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</si>
  <si>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</si>
  <si>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</si>
  <si>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</si>
  <si>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</si>
  <si>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</si>
  <si>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</si>
  <si>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</si>
  <si>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</si>
  <si>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</si>
  <si>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</si>
  <si>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</si>
  <si>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</si>
  <si>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</si>
  <si>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</si>
  <si>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</si>
  <si>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</si>
  <si>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</si>
  <si>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</si>
  <si>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</si>
  <si>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</si>
  <si>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</si>
  <si>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</si>
  <si>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</si>
  <si>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</si>
  <si>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</si>
  <si>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</si>
  <si>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</si>
  <si>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</si>
  <si>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</si>
  <si>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</si>
  <si>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</si>
  <si>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</si>
  <si>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</si>
  <si>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</si>
  <si>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</si>
  <si>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</si>
  <si>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</si>
  <si>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</si>
  <si>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</si>
  <si>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</si>
  <si>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</si>
  <si>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</si>
  <si>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</si>
  <si>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</si>
  <si>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</si>
  <si>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</si>
  <si>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</si>
  <si>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</si>
  <si>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</si>
  <si>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</si>
  <si>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</si>
  <si>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</si>
  <si>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</si>
  <si>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</si>
  <si>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</si>
  <si>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</si>
  <si>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</si>
  <si>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</si>
  <si>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</si>
  <si>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</si>
  <si>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</si>
  <si>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</si>
  <si>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</si>
  <si>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</si>
  <si>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</si>
  <si>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</si>
  <si>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</si>
  <si>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</si>
  <si>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</si>
  <si>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</si>
  <si>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</si>
  <si>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</si>
  <si>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</si>
  <si>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</si>
  <si>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</si>
  <si>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</si>
  <si>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</si>
  <si>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</si>
  <si>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</si>
  <si>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</si>
  <si>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</si>
  <si>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</si>
  <si>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</si>
  <si>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</si>
  <si>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</si>
  <si>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</si>
  <si>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</si>
  <si>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</si>
  <si>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</si>
  <si>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</si>
  <si>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</si>
  <si>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</si>
  <si>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</si>
  <si>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</si>
  <si>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</si>
  <si>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</si>
  <si>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</si>
  <si>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</si>
  <si>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</si>
  <si>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</si>
  <si>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</si>
  <si>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</si>
  <si>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</si>
  <si>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</si>
  <si>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</si>
  <si>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</si>
  <si>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</si>
  <si>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</si>
  <si>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</si>
  <si>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</si>
  <si>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</si>
  <si>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</si>
  <si>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</si>
  <si>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</si>
  <si>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</si>
  <si>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</si>
  <si>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</si>
  <si>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</si>
  <si>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</si>
  <si>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</si>
  <si>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</si>
  <si>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</si>
  <si>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</si>
  <si>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</si>
  <si>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</si>
  <si>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</si>
  <si>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</si>
  <si>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</si>
  <si>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</si>
  <si>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</si>
  <si>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</si>
  <si>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</si>
  <si>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</si>
  <si>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</si>
  <si>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</si>
  <si>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</si>
  <si>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</si>
  <si>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</si>
  <si>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</si>
  <si>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</si>
  <si>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</si>
  <si>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</si>
  <si>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</si>
  <si>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</si>
  <si>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</si>
  <si>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</si>
  <si>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</si>
  <si>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</si>
  <si>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</si>
  <si>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</si>
  <si>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</si>
  <si>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</si>
  <si>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</si>
  <si>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</si>
  <si>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</si>
  <si>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</si>
  <si>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</si>
  <si>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</si>
  <si>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</si>
  <si>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</si>
  <si>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</si>
  <si>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</si>
  <si>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</si>
  <si>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</si>
  <si>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</si>
  <si>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</si>
  <si>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</si>
  <si>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</si>
  <si>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</si>
  <si>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</si>
  <si>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</si>
  <si>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</si>
  <si>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</si>
  <si>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</si>
  <si>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</si>
  <si>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</si>
  <si>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</si>
  <si>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</si>
  <si>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</si>
  <si>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</si>
  <si>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</si>
  <si>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</si>
  <si>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</si>
  <si>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</si>
  <si>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</si>
  <si>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</si>
  <si>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</si>
  <si>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</si>
  <si>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</si>
  <si>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</si>
  <si>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</si>
  <si>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</si>
  <si>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</si>
  <si>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</si>
  <si>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</si>
  <si>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</si>
  <si>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</si>
  <si>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</si>
  <si>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</si>
  <si>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</si>
  <si>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</si>
  <si>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</si>
  <si>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</si>
  <si>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</si>
  <si>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</si>
  <si>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</si>
  <si>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</si>
  <si>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</si>
  <si>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</si>
  <si>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</si>
  <si>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</si>
  <si>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</si>
  <si>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</si>
  <si>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</si>
  <si>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</si>
  <si>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</si>
  <si>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</si>
  <si>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</si>
  <si>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</si>
  <si>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</si>
  <si>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</si>
  <si>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</si>
  <si>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</si>
  <si>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</si>
  <si>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</si>
  <si>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</si>
  <si>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</si>
  <si>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</si>
  <si>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</si>
  <si>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</si>
  <si>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</si>
  <si>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</si>
  <si>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</si>
  <si>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</si>
  <si>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</si>
  <si>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</si>
  <si>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</si>
  <si>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</si>
  <si>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</si>
  <si>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</si>
  <si>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</si>
  <si>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</si>
  <si>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</si>
  <si>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</si>
  <si>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</si>
  <si>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</si>
  <si>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</si>
  <si>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</si>
  <si>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</si>
  <si>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</si>
  <si>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</si>
  <si>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</si>
  <si>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</si>
  <si>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</si>
  <si>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</si>
  <si>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</si>
  <si>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</si>
  <si>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</si>
  <si>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</si>
  <si>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</si>
  <si>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</si>
  <si>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</si>
  <si>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</si>
  <si>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</si>
  <si>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</si>
  <si>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</si>
  <si>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</si>
  <si>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</si>
  <si>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</si>
  <si>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</si>
  <si>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</si>
  <si>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</si>
  <si>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</si>
  <si>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</si>
  <si>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</si>
  <si>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</si>
  <si>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</si>
  <si>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</si>
  <si>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</si>
  <si>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</si>
  <si>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</si>
  <si>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</si>
  <si>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</si>
  <si>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</si>
  <si>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</si>
  <si>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</si>
  <si>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</si>
  <si>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</si>
  <si>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</si>
  <si>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</si>
  <si>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</si>
  <si>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</si>
  <si>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</si>
  <si>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</si>
  <si>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</si>
  <si>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</si>
  <si>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</si>
  <si>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</si>
  <si>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</si>
  <si>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</si>
  <si>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</si>
  <si>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</si>
  <si>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</si>
  <si>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</si>
  <si>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</si>
  <si>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</si>
  <si>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</si>
  <si>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</si>
  <si>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</si>
  <si>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</si>
  <si>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</si>
  <si>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</si>
  <si>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</si>
  <si>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</si>
  <si>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</si>
  <si>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</si>
  <si>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</si>
  <si>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</si>
  <si>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</si>
  <si>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</si>
  <si>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</si>
  <si>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</si>
  <si>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</si>
  <si>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</si>
  <si>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</si>
  <si>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</si>
  <si>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</si>
  <si>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</si>
  <si>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</si>
  <si>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</si>
  <si>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</si>
  <si>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</si>
  <si>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</si>
  <si>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</si>
  <si>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</si>
  <si>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</si>
  <si>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</si>
  <si>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</si>
  <si>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</si>
  <si>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</si>
  <si>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</si>
  <si>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</si>
  <si>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</si>
  <si>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</si>
  <si>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</si>
  <si>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</si>
  <si>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</si>
  <si>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</si>
  <si>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</si>
  <si>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</si>
  <si>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</si>
  <si>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</si>
  <si>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</si>
  <si>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</si>
  <si>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</si>
  <si>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</si>
  <si>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</si>
  <si>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</si>
  <si>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</si>
  <si>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</si>
  <si>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</si>
  <si>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</si>
  <si>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</si>
  <si>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</si>
  <si>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</si>
  <si>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</si>
  <si>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</si>
  <si>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</si>
  <si>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</si>
  <si>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</si>
  <si>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</si>
  <si>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</si>
  <si>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</si>
  <si>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</si>
  <si>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</si>
  <si>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</si>
  <si>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</si>
  <si>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</si>
  <si>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</si>
  <si>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</si>
  <si>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</si>
  <si>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</si>
  <si>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</si>
  <si>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</si>
  <si>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</si>
  <si>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</si>
  <si>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</si>
  <si>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</si>
  <si>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</si>
  <si>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</si>
  <si>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</si>
  <si>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</si>
  <si>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</si>
  <si>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</si>
  <si>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</si>
  <si>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</si>
  <si>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</si>
  <si>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</si>
  <si>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</si>
  <si>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</si>
  <si>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</si>
  <si>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</si>
  <si>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</si>
  <si>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</si>
  <si>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</si>
  <si>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</si>
  <si>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</si>
  <si>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</si>
  <si>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</si>
  <si>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</si>
  <si>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</si>
  <si>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</si>
  <si>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</si>
  <si>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</si>
  <si>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</si>
  <si>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</si>
  <si>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</si>
  <si>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</si>
  <si>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</si>
  <si>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</si>
  <si>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</si>
  <si>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</si>
  <si>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</si>
  <si>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</si>
  <si>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</si>
  <si>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</si>
  <si>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</si>
  <si>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</si>
  <si>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</si>
  <si>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</si>
  <si>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</si>
  <si>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</si>
  <si>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</si>
  <si>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</si>
  <si>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</si>
  <si>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</si>
  <si>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</si>
  <si>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</si>
  <si>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</si>
  <si>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</si>
  <si>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</si>
  <si>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</si>
  <si>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</si>
  <si>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</si>
  <si>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</si>
  <si>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</si>
  <si>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</si>
  <si>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</si>
  <si>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</si>
  <si>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</si>
  <si>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</si>
  <si>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</si>
  <si>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</si>
  <si>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</si>
  <si>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</si>
  <si>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</si>
  <si>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</si>
  <si>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</si>
  <si>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</si>
  <si>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</si>
  <si>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</si>
  <si>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</si>
  <si>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</si>
  <si>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</si>
  <si>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</si>
  <si>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</si>
  <si>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</si>
  <si>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</si>
  <si>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</si>
  <si>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</si>
  <si>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</si>
  <si>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</si>
  <si>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</si>
  <si>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</si>
  <si>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</si>
  <si>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</si>
  <si>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</si>
  <si>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</si>
  <si>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</si>
  <si>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</si>
  <si>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</si>
  <si>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</si>
  <si>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</si>
  <si>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</si>
  <si>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</si>
  <si>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</si>
  <si>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</si>
  <si>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</si>
  <si>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</si>
  <si>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</si>
  <si>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</si>
  <si>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</si>
  <si>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</si>
  <si>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</si>
  <si>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</si>
  <si>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</si>
  <si>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</si>
  <si>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</si>
  <si>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</si>
  <si>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</si>
  <si>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</si>
  <si>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</si>
  <si>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</si>
  <si>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</si>
  <si>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</si>
  <si>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</si>
  <si>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</si>
  <si>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</si>
  <si>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</si>
  <si>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</si>
  <si>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</si>
  <si>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</si>
  <si>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</si>
  <si>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</si>
  <si>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</si>
  <si>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</si>
  <si>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</si>
  <si>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</si>
  <si>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</si>
  <si>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</si>
  <si>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</si>
  <si>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</si>
  <si>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</si>
  <si>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</si>
  <si>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</si>
  <si>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</si>
  <si>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</si>
  <si>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</si>
  <si>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</si>
  <si>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</si>
  <si>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</si>
  <si>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</si>
  <si>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</si>
  <si>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</si>
  <si>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</si>
  <si>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</si>
  <si>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</si>
  <si>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</si>
  <si>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</si>
  <si>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</si>
  <si>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</si>
  <si>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</si>
  <si>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</si>
  <si>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</si>
  <si>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</si>
  <si>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</si>
  <si>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</si>
  <si>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</si>
  <si>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</si>
  <si>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</si>
  <si>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</si>
  <si>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</si>
  <si>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</si>
  <si>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</si>
  <si>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</si>
  <si>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</si>
  <si>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</si>
  <si>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</si>
  <si>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</si>
  <si>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</si>
  <si>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</si>
  <si>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</si>
  <si>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</si>
  <si>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</si>
  <si>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</si>
  <si>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</si>
  <si>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</si>
  <si>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</si>
  <si>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</si>
  <si>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</si>
  <si>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</si>
  <si>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</si>
  <si>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</si>
  <si>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</si>
  <si>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</si>
  <si>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</si>
  <si>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</si>
  <si>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</si>
  <si>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</si>
  <si>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</si>
  <si>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</si>
  <si>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</si>
  <si>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</si>
  <si>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</si>
  <si>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</si>
  <si>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</si>
  <si>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</si>
  <si>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</si>
  <si>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</si>
  <si>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</si>
  <si>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</si>
  <si>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</si>
  <si>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</si>
  <si>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</si>
  <si>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</si>
  <si>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</si>
  <si>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</si>
  <si>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</si>
  <si>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</si>
  <si>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</si>
  <si>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</si>
  <si>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</si>
  <si>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</si>
  <si>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</si>
  <si>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</si>
  <si>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</si>
  <si>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</si>
  <si>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</si>
  <si>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</si>
  <si>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</si>
  <si>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</si>
  <si>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</si>
  <si>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</si>
  <si>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</si>
  <si>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</si>
  <si>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</si>
  <si>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</si>
  <si>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</si>
  <si>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</si>
  <si>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</si>
  <si>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</si>
  <si>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</si>
  <si>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</si>
  <si>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</si>
  <si>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</si>
  <si>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</si>
  <si>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</si>
  <si>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</si>
  <si>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</si>
  <si>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</si>
  <si>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</si>
  <si>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</si>
  <si>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</si>
  <si>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</si>
  <si>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</si>
  <si>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</si>
  <si>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</si>
  <si>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</si>
  <si>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</si>
  <si>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</si>
  <si>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</si>
  <si>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</si>
  <si>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</si>
  <si>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</si>
  <si>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</si>
  <si>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</si>
  <si>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</si>
  <si>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</si>
  <si>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</si>
  <si>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</si>
  <si>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</si>
  <si>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</si>
  <si>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</si>
  <si>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</si>
  <si>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</si>
  <si>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</si>
  <si>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</si>
  <si>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</si>
  <si>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</si>
  <si>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</si>
  <si>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</si>
  <si>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</si>
  <si>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</si>
  <si>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</si>
  <si>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</si>
  <si>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</si>
  <si>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</si>
  <si>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</si>
  <si>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</si>
  <si>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</si>
  <si>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</si>
  <si>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</si>
  <si>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</si>
  <si>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</si>
  <si>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</si>
  <si>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</si>
  <si>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</si>
  <si>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</si>
  <si>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</si>
  <si>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</si>
  <si>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</si>
  <si>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</si>
  <si>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</si>
  <si>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</si>
  <si>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</si>
  <si>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</si>
  <si>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</si>
  <si>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</si>
  <si>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</si>
  <si>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</si>
  <si>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</si>
  <si>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</si>
  <si>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</si>
  <si>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</si>
  <si>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</si>
  <si>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</si>
  <si>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</si>
  <si>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</si>
  <si>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</si>
  <si>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</si>
  <si>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</si>
  <si>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</si>
  <si>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</si>
  <si>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</si>
  <si>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</si>
  <si>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</si>
  <si>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</si>
  <si>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</si>
  <si>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</si>
  <si>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</si>
  <si>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</si>
  <si>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</si>
  <si>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</si>
  <si>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</si>
  <si>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</si>
  <si>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</si>
  <si>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</si>
  <si>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</si>
  <si>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</si>
  <si>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</si>
  <si>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</si>
  <si>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</si>
  <si>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</si>
  <si>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</si>
  <si>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</si>
  <si>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</si>
  <si>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</si>
  <si>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</si>
  <si>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</si>
  <si>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</si>
  <si>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</si>
  <si>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</si>
  <si>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</si>
  <si>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</si>
  <si>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</si>
  <si>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</si>
  <si>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</si>
  <si>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</si>
  <si>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</si>
  <si>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</si>
  <si>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</si>
  <si>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</si>
  <si>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</si>
  <si>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</si>
  <si>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</si>
  <si>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</si>
  <si>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</si>
  <si>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</si>
  <si>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</si>
  <si>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</si>
  <si>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</si>
  <si>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</si>
  <si>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</si>
  <si>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</si>
  <si>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</si>
  <si>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</si>
  <si>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</si>
  <si>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</si>
  <si>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</si>
  <si>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</si>
  <si>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</si>
  <si>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</si>
  <si>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</si>
  <si>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</si>
  <si>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</si>
  <si>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</si>
  <si>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</si>
  <si>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</si>
  <si>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</si>
  <si>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</si>
  <si>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</si>
  <si>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</si>
  <si>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</si>
  <si>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</si>
  <si>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</si>
  <si>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</si>
  <si>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</si>
  <si>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</si>
  <si>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</si>
  <si>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</si>
  <si>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</si>
  <si>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</si>
  <si>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</si>
  <si>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</si>
  <si>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</si>
  <si>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</si>
  <si>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</si>
  <si>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</si>
  <si>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</si>
  <si>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</si>
  <si>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</si>
  <si>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</si>
  <si>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</si>
  <si>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</si>
  <si>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</si>
  <si>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</si>
  <si>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</si>
  <si>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</si>
  <si>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</si>
  <si>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</si>
  <si>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</si>
  <si>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</si>
  <si>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</si>
  <si>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</si>
  <si>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</si>
  <si>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</si>
  <si>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</si>
  <si>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</si>
  <si>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</si>
  <si>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</si>
  <si>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</si>
  <si>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</si>
  <si>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</si>
  <si>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</si>
  <si>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</si>
  <si>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</si>
  <si>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</si>
  <si>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</si>
  <si>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</si>
  <si>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</si>
  <si>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</si>
  <si>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</si>
  <si>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</si>
  <si>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</si>
  <si>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</si>
  <si>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</si>
  <si>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</si>
  <si>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</si>
  <si>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</si>
  <si>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</si>
  <si>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</si>
  <si>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</si>
  <si>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</si>
  <si>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</si>
  <si>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</si>
  <si>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</si>
  <si>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</si>
  <si>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</si>
  <si>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</si>
  <si>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</si>
  <si>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</si>
  <si>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</si>
  <si>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</si>
  <si>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</si>
  <si>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</si>
  <si>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</si>
  <si>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</si>
  <si>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</si>
  <si>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</si>
  <si>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</si>
  <si>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</si>
  <si>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</si>
  <si>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</si>
  <si>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</si>
  <si>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</si>
  <si>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</si>
  <si>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</si>
  <si>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</si>
  <si>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</si>
  <si>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</si>
  <si>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</si>
  <si>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</si>
  <si>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</si>
  <si>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</si>
  <si>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</si>
  <si>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</si>
  <si>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</si>
  <si>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</si>
  <si>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</si>
  <si>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</si>
  <si>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</si>
  <si>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</si>
  <si>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</si>
  <si>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</si>
  <si>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</si>
  <si>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</si>
  <si>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</si>
  <si>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</si>
  <si>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</si>
  <si>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</si>
  <si>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</si>
  <si>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</si>
  <si>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</si>
  <si>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</si>
  <si>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</si>
  <si>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</si>
  <si>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</si>
  <si>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</si>
  <si>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</si>
  <si>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</si>
  <si>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</si>
  <si>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</si>
  <si>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</si>
  <si>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</si>
  <si>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</si>
  <si>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</si>
  <si>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</si>
  <si>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</si>
  <si>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</si>
  <si>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</si>
  <si>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</si>
  <si>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</si>
  <si>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</si>
  <si>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</si>
  <si>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</si>
  <si>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</si>
  <si>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</si>
  <si>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</si>
  <si>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</si>
  <si>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</si>
  <si>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</si>
  <si>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</si>
  <si>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</si>
  <si>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</si>
  <si>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</si>
  <si>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</si>
  <si>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</si>
  <si>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</si>
  <si>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</si>
  <si>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</si>
  <si>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</si>
  <si>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</si>
  <si>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</si>
  <si>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</si>
  <si>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</si>
  <si>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</si>
  <si>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</si>
  <si>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</si>
  <si>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</si>
  <si>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</si>
  <si>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</si>
  <si>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</si>
  <si>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</si>
  <si>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</si>
  <si>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</si>
  <si>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</si>
  <si>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</si>
  <si>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</si>
  <si>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</si>
  <si>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</si>
  <si>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</si>
  <si>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</si>
  <si>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</si>
  <si>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</si>
  <si>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</si>
  <si>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</si>
  <si>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</si>
  <si>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</si>
  <si>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</si>
  <si>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</si>
  <si>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</si>
  <si>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</si>
  <si>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</si>
  <si>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</si>
  <si>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</si>
  <si>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</si>
  <si>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</si>
  <si>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</si>
  <si>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</si>
  <si>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</si>
  <si>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</si>
  <si>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</si>
  <si>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</si>
  <si>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</si>
  <si>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</si>
  <si>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</si>
  <si>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</si>
  <si>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</si>
  <si>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</si>
  <si>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</si>
  <si>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</si>
  <si>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</si>
  <si>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</si>
  <si>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</si>
  <si>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</si>
  <si>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</si>
  <si>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</si>
  <si>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</si>
  <si>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</si>
  <si>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</si>
  <si>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</si>
  <si>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</si>
  <si>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</si>
  <si>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</si>
  <si>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</si>
  <si>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</si>
  <si>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</si>
  <si>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</si>
  <si>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</si>
  <si>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</si>
  <si>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</si>
  <si>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</si>
  <si>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</si>
  <si>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</si>
  <si>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</si>
  <si>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</si>
  <si>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</si>
  <si>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</si>
  <si>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</si>
  <si>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</si>
  <si>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</si>
  <si>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</si>
  <si>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</si>
  <si>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</si>
  <si>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</si>
  <si>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</si>
  <si>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</si>
  <si>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</si>
  <si>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</si>
  <si>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</si>
  <si>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</si>
  <si>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</si>
  <si>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</si>
  <si>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</si>
  <si>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</si>
  <si>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</si>
  <si>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</si>
  <si>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</si>
  <si>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</si>
  <si>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</si>
  <si>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</si>
  <si>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</si>
  <si>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</si>
  <si>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</si>
  <si>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</si>
  <si>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</si>
  <si>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</si>
  <si>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</si>
  <si>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</si>
  <si>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</si>
  <si>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</si>
  <si>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</si>
  <si>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</si>
  <si>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</si>
  <si>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</si>
  <si>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</si>
  <si>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</si>
  <si>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</si>
  <si>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</si>
  <si>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</si>
  <si>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</si>
  <si>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</si>
  <si>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</si>
  <si>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</si>
  <si>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</si>
  <si>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</si>
  <si>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</si>
  <si>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</si>
  <si>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</si>
  <si>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</si>
  <si>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</si>
  <si>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</si>
  <si>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</si>
  <si>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</si>
  <si>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</si>
  <si>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</si>
  <si>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</si>
  <si>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</si>
  <si>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</si>
  <si>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</si>
  <si>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</si>
  <si>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</si>
  <si>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</si>
  <si>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</si>
  <si>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</si>
  <si>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</si>
  <si>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</si>
  <si>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</si>
  <si>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</si>
  <si>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</si>
  <si>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</si>
  <si>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</si>
  <si>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</si>
  <si>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</si>
  <si>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</si>
  <si>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</si>
  <si>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</si>
  <si>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</si>
  <si>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</si>
  <si>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</si>
  <si>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</si>
  <si>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</si>
  <si>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</si>
  <si>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</si>
  <si>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</si>
  <si>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</si>
  <si>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</si>
  <si>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</si>
  <si>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</si>
  <si>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</si>
  <si>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</si>
  <si>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</si>
  <si>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</si>
  <si>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</si>
  <si>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</si>
  <si>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</si>
  <si>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</si>
  <si>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</si>
  <si>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</si>
  <si>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</si>
  <si>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</si>
  <si>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</si>
  <si>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</si>
  <si>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</si>
  <si>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</si>
  <si>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</si>
  <si>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</si>
  <si>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</si>
  <si>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</si>
  <si>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</si>
  <si>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</si>
  <si>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</si>
  <si>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</si>
  <si>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</si>
  <si>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</si>
  <si>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</si>
  <si>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</si>
  <si>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</si>
  <si>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</si>
  <si>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</si>
  <si>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</si>
  <si>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</si>
  <si>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</si>
  <si>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</si>
  <si>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</si>
  <si>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</si>
  <si>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</si>
  <si>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</si>
  <si>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</si>
  <si>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</si>
  <si>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</si>
  <si>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</si>
  <si>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</si>
  <si>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</si>
  <si>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</si>
  <si>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</si>
  <si>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</si>
  <si>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</si>
  <si>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</si>
  <si>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</si>
  <si>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</si>
  <si>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</si>
  <si>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</si>
  <si>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</si>
  <si>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</si>
  <si>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</si>
  <si>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</si>
  <si>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</si>
  <si>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</si>
  <si>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</si>
  <si>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</si>
  <si>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</si>
  <si>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</si>
  <si>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</si>
  <si>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</si>
  <si>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</si>
  <si>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</si>
  <si>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</si>
  <si>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</si>
  <si>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</si>
  <si>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</si>
  <si>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</si>
  <si>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</si>
  <si>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</si>
  <si>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</si>
  <si>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</si>
  <si>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</si>
  <si>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</si>
  <si>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</si>
  <si>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</si>
  <si>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</si>
  <si>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</si>
  <si>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</si>
  <si>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</si>
  <si>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</si>
  <si>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</si>
  <si>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</si>
  <si>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</si>
  <si>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</si>
  <si>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</si>
  <si>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</si>
  <si>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</si>
  <si>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</si>
  <si>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</si>
  <si>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</si>
  <si>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</si>
  <si>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</si>
  <si>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</si>
  <si>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</si>
  <si>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</si>
  <si>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</si>
  <si>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</si>
  <si>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</si>
  <si>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</si>
  <si>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</si>
  <si>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</si>
  <si>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</si>
  <si>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</si>
  <si>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</si>
  <si>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</si>
  <si>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</si>
  <si>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</si>
  <si>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</si>
  <si>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</si>
  <si>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</si>
  <si>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</si>
  <si>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</si>
  <si>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</si>
  <si>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</si>
  <si>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</si>
  <si>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</si>
  <si>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</si>
  <si>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</si>
  <si>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</si>
  <si>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</si>
  <si>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</si>
  <si>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</si>
  <si>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</si>
  <si>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</si>
  <si>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</si>
  <si>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</si>
  <si>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</si>
  <si>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</si>
  <si>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</si>
  <si>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</si>
  <si>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</si>
  <si>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</si>
  <si>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</si>
  <si>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</si>
  <si>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</si>
  <si>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</si>
  <si>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</si>
  <si>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</si>
  <si>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</si>
  <si>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</si>
  <si>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</si>
  <si>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</si>
  <si>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</si>
  <si>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</si>
  <si>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</si>
  <si>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</si>
  <si>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</si>
  <si>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</si>
  <si>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</si>
  <si>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</si>
  <si>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</si>
  <si>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</si>
  <si>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</si>
  <si>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</si>
  <si>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</si>
  <si>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</si>
  <si>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</si>
  <si>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</si>
  <si>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</si>
  <si>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</si>
  <si>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</si>
  <si>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</si>
  <si>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</si>
  <si>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</si>
  <si>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</si>
  <si>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</si>
  <si>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</si>
  <si>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</si>
  <si>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</si>
  <si>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</si>
  <si>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</si>
  <si>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</si>
  <si>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</si>
  <si>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</si>
  <si>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</si>
  <si>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</si>
  <si>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</si>
  <si>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</si>
  <si>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</si>
  <si>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</si>
  <si>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</si>
  <si>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</si>
  <si>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</si>
  <si>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</si>
  <si>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</si>
  <si>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</si>
  <si>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</si>
  <si>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</si>
  <si>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</si>
  <si>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</si>
  <si>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</si>
  <si>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</si>
  <si>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</si>
  <si>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</si>
  <si>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</si>
  <si>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</si>
  <si>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</si>
  <si>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</si>
  <si>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</si>
  <si>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</si>
  <si>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</si>
  <si>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</si>
  <si>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</si>
  <si>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</si>
  <si>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</si>
  <si>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</si>
  <si>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</si>
  <si>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</si>
  <si>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</si>
  <si>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</si>
  <si>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</si>
  <si>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</si>
  <si>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</si>
  <si>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</si>
  <si>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</si>
  <si>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</si>
  <si>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</si>
  <si>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</si>
  <si>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</si>
  <si>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</si>
  <si>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</si>
  <si>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</si>
  <si>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</si>
  <si>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</si>
  <si>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</si>
  <si>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</si>
  <si>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</si>
  <si>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</si>
  <si>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</si>
  <si>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</si>
  <si>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</si>
  <si>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</si>
  <si>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</si>
  <si>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</si>
  <si>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</si>
  <si>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</si>
  <si>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</si>
  <si>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</si>
  <si>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</si>
  <si>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</si>
  <si>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</si>
  <si>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</si>
  <si>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</si>
  <si>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</si>
  <si>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</si>
  <si>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</si>
  <si>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</si>
  <si>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</si>
  <si>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</si>
  <si>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</si>
  <si>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</si>
  <si>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</si>
  <si>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</si>
  <si>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</si>
  <si>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</si>
  <si>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</si>
  <si>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</si>
  <si>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</si>
  <si>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</si>
  <si>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</si>
  <si>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</si>
  <si>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</si>
  <si>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</si>
  <si>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</si>
  <si>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</si>
  <si>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</si>
  <si>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</si>
  <si>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</si>
  <si>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</si>
  <si>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</si>
  <si>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</si>
  <si>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</si>
  <si>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</si>
  <si>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</si>
  <si>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</si>
  <si>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</si>
  <si>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</si>
  <si>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</si>
  <si>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</si>
  <si>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</si>
  <si>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</si>
  <si>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</si>
  <si>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</si>
  <si>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</si>
  <si>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</si>
  <si>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</si>
  <si>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</si>
  <si>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</si>
  <si>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</si>
  <si>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</si>
  <si>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</si>
  <si>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</si>
  <si>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</si>
  <si>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</si>
  <si>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</si>
  <si>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</si>
  <si>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</si>
  <si>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</si>
  <si>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</si>
  <si>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</si>
  <si>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</si>
  <si>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</si>
  <si>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</si>
  <si>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</si>
  <si>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</si>
  <si>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</si>
  <si>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</si>
  <si>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</si>
  <si>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</si>
  <si>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</si>
  <si>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</si>
  <si>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</si>
  <si>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</si>
  <si>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</si>
  <si>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</si>
  <si>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</si>
  <si>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</si>
  <si>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</si>
  <si>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</si>
  <si>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</si>
  <si>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</si>
  <si>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</si>
  <si>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</si>
  <si>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</si>
  <si>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</si>
  <si>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</si>
  <si>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</si>
  <si>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</si>
  <si>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</si>
  <si>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</si>
  <si>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</si>
  <si>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</si>
  <si>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</si>
  <si>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</si>
  <si>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</si>
  <si>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</si>
  <si>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</si>
  <si>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</si>
  <si>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</si>
  <si>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</si>
  <si>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</si>
  <si>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</si>
  <si>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</si>
  <si>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</si>
  <si>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</si>
  <si>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</si>
  <si>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</si>
  <si>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</si>
  <si>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</si>
  <si>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</si>
  <si>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</si>
  <si>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</si>
  <si>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</si>
  <si>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</si>
  <si>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</si>
  <si>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</si>
  <si>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</si>
  <si>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</si>
  <si>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</si>
  <si>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</si>
  <si>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</si>
  <si>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</si>
  <si>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</si>
  <si>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</si>
  <si>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</si>
  <si>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</si>
  <si>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</si>
  <si>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</si>
  <si>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</si>
  <si>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</si>
  <si>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</si>
  <si>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</si>
  <si>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</si>
  <si>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</si>
  <si>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</si>
  <si>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</si>
  <si>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</si>
  <si>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</si>
  <si>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</si>
  <si>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</si>
  <si>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</si>
  <si>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</si>
  <si>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</si>
  <si>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</si>
  <si>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</si>
  <si>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</si>
  <si>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</si>
  <si>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</si>
  <si>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</si>
  <si>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</si>
  <si>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</si>
  <si>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</si>
  <si>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</si>
  <si>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</si>
  <si>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</si>
  <si>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</si>
  <si>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</si>
  <si>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</si>
  <si>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</si>
  <si>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</si>
  <si>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</si>
  <si>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</si>
  <si>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</si>
  <si>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</si>
  <si>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</si>
  <si>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</si>
  <si>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</si>
  <si>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</si>
  <si>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</si>
  <si>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</si>
  <si>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</si>
  <si>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</si>
  <si>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</si>
  <si>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</si>
  <si>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</si>
  <si>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</si>
  <si>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</si>
  <si>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</si>
  <si>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</si>
  <si>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</si>
  <si>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</si>
  <si>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</si>
  <si>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</si>
  <si>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</si>
  <si>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</si>
  <si>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</si>
  <si>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</si>
  <si>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</si>
  <si>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</si>
  <si>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</si>
  <si>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</si>
  <si>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</si>
  <si>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</si>
  <si>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</si>
  <si>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</si>
  <si>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</si>
  <si>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</si>
  <si>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</si>
  <si>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</si>
  <si>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</si>
  <si>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</si>
  <si>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</si>
  <si>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</si>
  <si>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</si>
  <si>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</si>
  <si>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</si>
  <si>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</si>
  <si>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</si>
  <si>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</si>
  <si>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</si>
  <si>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</si>
  <si>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</si>
  <si>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</si>
  <si>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</si>
  <si>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</si>
  <si>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</si>
  <si>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</si>
  <si>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</si>
  <si>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</si>
  <si>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</si>
  <si>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</si>
  <si>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</si>
  <si>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</si>
  <si>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</si>
  <si>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</si>
  <si>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</si>
  <si>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</si>
  <si>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</si>
  <si>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</si>
  <si>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</si>
  <si>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</si>
  <si>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</si>
  <si>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</si>
  <si>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</si>
  <si>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</si>
  <si>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</si>
  <si>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</si>
  <si>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</si>
  <si>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</si>
  <si>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</si>
  <si>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</si>
  <si>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</si>
  <si>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</si>
  <si>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</si>
  <si>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</si>
  <si>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</si>
  <si>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</si>
  <si>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</si>
  <si>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</si>
  <si>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</si>
  <si>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</si>
  <si>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</si>
  <si>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</si>
  <si>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</si>
  <si>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</si>
  <si>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</si>
  <si>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</si>
  <si>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</si>
  <si>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</si>
  <si>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</si>
  <si>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</si>
  <si>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</si>
  <si>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</si>
  <si>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</si>
  <si>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</si>
  <si>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</si>
  <si>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</si>
  <si>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</si>
  <si>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</si>
  <si>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</si>
  <si>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</si>
  <si>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</si>
  <si>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</si>
  <si>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</si>
  <si>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</si>
  <si>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</si>
  <si>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</si>
  <si>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</si>
  <si>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</si>
  <si>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</si>
  <si>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</si>
  <si>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</si>
  <si>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</si>
  <si>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</si>
  <si>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</si>
  <si>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</si>
  <si>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</si>
  <si>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</si>
  <si>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</si>
  <si>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</si>
  <si>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</si>
  <si>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</si>
  <si>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</si>
  <si>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</si>
  <si>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</si>
  <si>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</si>
  <si>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</si>
  <si>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</si>
  <si>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</si>
  <si>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</si>
  <si>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</si>
  <si>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</si>
  <si>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</si>
  <si>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</si>
  <si>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</si>
  <si>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</si>
  <si>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</si>
  <si>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</si>
  <si>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</si>
  <si>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</si>
  <si>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</si>
  <si>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</si>
  <si>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</si>
  <si>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</si>
  <si>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</si>
  <si>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</si>
  <si>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</si>
  <si>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</si>
  <si>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</si>
  <si>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</si>
  <si>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</si>
  <si>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</si>
  <si>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</si>
  <si>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</si>
  <si>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</si>
  <si>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</si>
  <si>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</si>
  <si>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</si>
  <si>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</si>
  <si>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</si>
  <si>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</si>
  <si>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</si>
  <si>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</si>
  <si>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</si>
  <si>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</si>
  <si>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</si>
  <si>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</si>
  <si>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</si>
  <si>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</si>
  <si>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</si>
  <si>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</si>
  <si>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</si>
  <si>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</si>
  <si>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</si>
  <si>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</si>
  <si>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</si>
  <si>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</si>
  <si>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</si>
  <si>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</si>
  <si>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</si>
  <si>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</si>
  <si>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</si>
  <si>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</si>
  <si>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</si>
  <si>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</si>
  <si>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</si>
  <si>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</si>
  <si>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</si>
  <si>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</si>
  <si>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</si>
  <si>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</si>
  <si>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</si>
  <si>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</si>
  <si>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</si>
  <si>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</si>
  <si>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</si>
  <si>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</si>
  <si>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</si>
  <si>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</si>
  <si>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</si>
  <si>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</si>
  <si>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</si>
  <si>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</si>
  <si>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</si>
  <si>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</si>
  <si>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</si>
  <si>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</si>
  <si>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</si>
  <si>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</si>
  <si>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</si>
  <si>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</si>
  <si>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</si>
  <si>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</si>
  <si>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</si>
  <si>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</si>
  <si>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</si>
  <si>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</si>
  <si>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</si>
  <si>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</si>
  <si>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</si>
  <si>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</si>
  <si>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</si>
  <si>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</si>
  <si>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</si>
  <si>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</si>
  <si>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</si>
  <si>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</si>
  <si>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</si>
  <si>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</si>
  <si>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</si>
  <si>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</si>
  <si>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</si>
  <si>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</si>
  <si>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</si>
  <si>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</si>
  <si>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</si>
  <si>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</si>
  <si>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</si>
  <si>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</si>
  <si>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</si>
  <si>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</si>
  <si>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</si>
  <si>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</si>
  <si>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</si>
  <si>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</si>
  <si>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</si>
  <si>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</si>
  <si>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</si>
  <si>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</si>
  <si>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</si>
  <si>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</si>
  <si>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</si>
  <si>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</si>
  <si>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</si>
  <si>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</si>
  <si>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</si>
  <si>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</si>
  <si>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</si>
  <si>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</si>
  <si>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</si>
  <si>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</si>
  <si>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</si>
  <si>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</si>
  <si>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</si>
  <si>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</si>
  <si>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</si>
  <si>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</si>
  <si>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</si>
  <si>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</si>
  <si>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</si>
  <si>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</si>
  <si>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</si>
  <si>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</si>
  <si>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</si>
  <si>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</si>
  <si>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</si>
  <si>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</si>
  <si>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</si>
  <si>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</si>
  <si>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</si>
  <si>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</si>
  <si>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</si>
  <si>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</si>
  <si>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</si>
  <si>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</si>
  <si>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</si>
  <si>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</si>
  <si>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</si>
  <si>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</si>
  <si>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</si>
  <si>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</si>
  <si>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</si>
  <si>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</si>
  <si>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</si>
  <si>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</si>
  <si>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</si>
  <si>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</si>
  <si>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</si>
  <si>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</si>
  <si>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</si>
  <si>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</si>
  <si>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</si>
  <si>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</si>
  <si>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</si>
  <si>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</si>
  <si>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</si>
  <si>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</si>
  <si>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</si>
  <si>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</si>
  <si>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</si>
  <si>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</si>
  <si>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</si>
  <si>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</si>
  <si>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</si>
  <si>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</si>
  <si>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</si>
  <si>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</si>
  <si>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</si>
  <si>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</si>
  <si>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</si>
  <si>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</si>
  <si>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</si>
  <si>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</si>
  <si>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</si>
  <si>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</si>
  <si>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</si>
  <si>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</si>
  <si>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</si>
  <si>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</si>
  <si>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</si>
  <si>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</si>
  <si>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</si>
  <si>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</si>
  <si>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</si>
  <si>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</si>
  <si>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</si>
  <si>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</si>
  <si>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</si>
  <si>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</si>
  <si>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</si>
  <si>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</si>
  <si>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</si>
  <si>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</si>
  <si>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</si>
  <si>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</si>
  <si>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</si>
  <si>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</si>
  <si>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</si>
  <si>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</si>
  <si>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</si>
  <si>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</si>
  <si>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</si>
  <si>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</si>
  <si>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</si>
  <si>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</si>
  <si>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</si>
  <si>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</si>
  <si>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</si>
  <si>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</si>
  <si>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</si>
  <si>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</si>
  <si>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</si>
  <si>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</si>
  <si>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</si>
  <si>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</si>
  <si>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</si>
  <si>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</si>
  <si>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</si>
  <si>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</si>
  <si>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</si>
  <si>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</si>
  <si>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</si>
  <si>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</si>
  <si>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</si>
  <si>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</si>
  <si>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</si>
  <si>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</si>
  <si>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</si>
  <si>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</si>
  <si>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</si>
  <si>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</si>
  <si>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</si>
  <si>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</si>
  <si>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</si>
  <si>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</si>
  <si>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</si>
  <si>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</si>
  <si>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</si>
  <si>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</si>
  <si>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</si>
  <si>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</si>
  <si>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</si>
  <si>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</si>
  <si>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</si>
  <si>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</si>
  <si>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</si>
  <si>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</si>
  <si>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</si>
  <si>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</si>
  <si>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</si>
  <si>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</si>
  <si>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</si>
  <si>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</si>
  <si>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</si>
  <si>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</si>
  <si>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</si>
  <si>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</si>
  <si>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</si>
  <si>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</si>
  <si>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</si>
  <si>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</si>
  <si>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</si>
  <si>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</si>
  <si>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</si>
  <si>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</si>
  <si>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</si>
  <si>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</si>
  <si>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</si>
  <si>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</si>
  <si>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</si>
  <si>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</si>
  <si>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</si>
  <si>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</si>
  <si>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</si>
  <si>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</si>
  <si>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</si>
  <si>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</si>
  <si>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</si>
  <si>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</si>
  <si>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</si>
  <si>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</si>
  <si>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</si>
  <si>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</si>
  <si>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</si>
  <si>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</si>
  <si>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</si>
  <si>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</si>
  <si>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</si>
  <si>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</si>
  <si>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</si>
  <si>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</si>
  <si>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</si>
  <si>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</si>
  <si>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</si>
  <si>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</si>
  <si>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</si>
  <si>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</si>
  <si>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</si>
  <si>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</si>
  <si>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</si>
  <si>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</si>
  <si>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</si>
  <si>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</si>
  <si>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</si>
  <si>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</si>
  <si>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</si>
  <si>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</si>
  <si>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</si>
  <si>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</si>
  <si>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</si>
  <si>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</si>
  <si>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</si>
  <si>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</si>
  <si>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</si>
  <si>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</si>
  <si>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</si>
  <si>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</si>
  <si>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</si>
  <si>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</si>
  <si>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</si>
  <si>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</si>
  <si>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</si>
  <si>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</si>
  <si>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</si>
  <si>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</si>
  <si>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</si>
  <si>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</si>
  <si>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</si>
  <si>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</si>
  <si>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</si>
  <si>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</si>
  <si>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</si>
  <si>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</si>
  <si>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</si>
  <si>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</si>
  <si>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</si>
  <si>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</si>
  <si>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</si>
  <si>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</si>
  <si>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</si>
  <si>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</si>
  <si>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</si>
  <si>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</si>
  <si>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</si>
  <si>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</si>
  <si>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</si>
  <si>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</si>
  <si>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</si>
  <si>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</si>
  <si>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</si>
  <si>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</si>
  <si>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</si>
  <si>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</si>
  <si>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</si>
  <si>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</si>
  <si>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</si>
  <si>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</si>
  <si>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</si>
  <si>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</si>
  <si>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</si>
  <si>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</si>
  <si>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</si>
  <si>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</si>
  <si>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</si>
  <si>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</si>
  <si>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</si>
  <si>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</si>
  <si>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</si>
  <si>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</si>
  <si>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</si>
  <si>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</si>
  <si>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</si>
  <si>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</si>
  <si>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</si>
  <si>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</si>
  <si>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</si>
  <si>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</si>
  <si>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</si>
  <si>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</si>
  <si>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</si>
  <si>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</si>
  <si>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</si>
  <si>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</si>
  <si>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</si>
  <si>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</si>
  <si>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</si>
  <si>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</si>
  <si>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</si>
  <si>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</si>
  <si>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</si>
  <si>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</si>
  <si>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</si>
  <si>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</si>
  <si>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</si>
  <si>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</si>
  <si>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</si>
  <si>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</si>
  <si>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</si>
  <si>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</si>
  <si>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</si>
  <si>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</si>
  <si>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</si>
  <si>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</si>
  <si>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</si>
  <si>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</si>
  <si>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</si>
  <si>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</si>
  <si>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</si>
  <si>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</si>
  <si>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</si>
  <si>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</si>
  <si>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</si>
  <si>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</si>
  <si>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</si>
  <si>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</si>
  <si>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</si>
  <si>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</si>
  <si>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</si>
  <si>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</si>
  <si>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</si>
  <si>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</si>
  <si>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</si>
  <si>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</si>
  <si>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</si>
  <si>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</si>
  <si>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</si>
  <si>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</si>
  <si>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</si>
  <si>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</si>
  <si>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</si>
  <si>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</si>
  <si>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</si>
  <si>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</si>
  <si>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</si>
  <si>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</si>
  <si>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</si>
  <si>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</si>
  <si>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</si>
  <si>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</si>
  <si>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</si>
  <si>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</si>
  <si>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</si>
  <si>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</si>
  <si>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</si>
  <si>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</si>
  <si>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</si>
  <si>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</si>
  <si>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</si>
  <si>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</si>
  <si>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</si>
  <si>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</si>
  <si>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</si>
  <si>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</si>
  <si>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</si>
  <si>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</si>
  <si>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</si>
  <si>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</si>
  <si>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</si>
  <si>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</si>
  <si>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</si>
  <si>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</si>
  <si>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</si>
  <si>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</si>
  <si>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</si>
  <si>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</si>
  <si>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</si>
  <si>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</si>
  <si>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</si>
  <si>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</si>
  <si>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</si>
  <si>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</si>
  <si>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</si>
  <si>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</si>
  <si>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</si>
  <si>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</si>
  <si>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</si>
  <si>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</si>
  <si>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</si>
  <si>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</si>
  <si>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</si>
  <si>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</si>
  <si>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</si>
  <si>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</si>
  <si>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</si>
  <si>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</si>
  <si>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</si>
  <si>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</si>
  <si>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</si>
  <si>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</si>
  <si>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</si>
  <si>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</si>
  <si>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</si>
  <si>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</si>
  <si>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</si>
  <si>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</si>
  <si>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</si>
  <si>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</si>
  <si>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</si>
  <si>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</si>
  <si>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</si>
  <si>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</si>
  <si>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</si>
  <si>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</si>
  <si>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</si>
  <si>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</si>
  <si>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</si>
  <si>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</si>
  <si>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</si>
  <si>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</si>
  <si>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</si>
  <si>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</si>
  <si>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</si>
  <si>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</si>
  <si>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</si>
  <si>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</si>
  <si>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</si>
  <si>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</si>
  <si>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</si>
  <si>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</si>
  <si>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</si>
  <si>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</si>
  <si>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</si>
  <si>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</si>
  <si>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</si>
  <si>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</si>
  <si>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</si>
  <si>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</si>
  <si>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</si>
  <si>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</si>
  <si>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</si>
  <si>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</si>
  <si>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</si>
  <si>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</si>
  <si>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</si>
  <si>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</si>
  <si>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</si>
  <si>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</si>
  <si>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</si>
  <si>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</si>
  <si>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</si>
  <si>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</si>
  <si>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</si>
  <si>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</si>
  <si>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</si>
  <si>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</si>
  <si>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</si>
  <si>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</si>
  <si>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</si>
  <si>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</si>
  <si>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</si>
  <si>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</si>
  <si>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</si>
  <si>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</si>
  <si>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</si>
  <si>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</si>
  <si>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</si>
  <si>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</si>
  <si>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</si>
  <si>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</si>
  <si>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</si>
  <si>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</si>
  <si>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</si>
  <si>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</si>
  <si>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</si>
  <si>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</si>
  <si>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</si>
  <si>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</si>
  <si>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</si>
  <si>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</si>
  <si>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</si>
  <si>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</si>
  <si>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</si>
  <si>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</si>
  <si>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</si>
  <si>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</si>
  <si>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</si>
  <si>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</si>
  <si>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</si>
  <si>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</si>
  <si>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</si>
  <si>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</si>
  <si>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</si>
  <si>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</si>
  <si>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</si>
  <si>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</si>
  <si>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</si>
  <si>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</si>
  <si>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</si>
  <si>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</si>
  <si>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</si>
  <si>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</si>
  <si>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</si>
  <si>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</si>
  <si>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</si>
  <si>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</si>
  <si>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</si>
  <si>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</si>
  <si>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</si>
  <si>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</si>
  <si>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</si>
  <si>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</si>
  <si>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</si>
  <si>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</si>
  <si>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</si>
  <si>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</si>
  <si>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</si>
  <si>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</si>
  <si>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</si>
  <si>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</si>
  <si>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</si>
  <si>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</si>
  <si>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</si>
  <si>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</si>
  <si>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</si>
  <si>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</si>
  <si>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</si>
  <si>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</si>
  <si>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</si>
  <si>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</si>
  <si>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</si>
  <si>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</si>
  <si>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</si>
  <si>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</si>
  <si>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</si>
  <si>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</si>
  <si>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</si>
  <si>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</si>
  <si>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</si>
  <si>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</si>
  <si>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</si>
  <si>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</si>
  <si>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</si>
  <si>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</si>
  <si>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</si>
  <si>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</si>
  <si>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</si>
  <si>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</si>
  <si>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</si>
  <si>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</si>
  <si>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</si>
  <si>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</si>
  <si>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</si>
  <si>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</si>
  <si>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</si>
  <si>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</si>
  <si>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</si>
  <si>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</si>
  <si>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</si>
  <si>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</si>
  <si>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</si>
  <si>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</si>
  <si>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</si>
  <si>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</si>
  <si>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</si>
  <si>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</si>
  <si>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</si>
  <si>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</si>
  <si>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</si>
  <si>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</si>
  <si>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</si>
  <si>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</si>
  <si>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</si>
  <si>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</si>
  <si>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</si>
  <si>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</si>
  <si>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</si>
  <si>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</si>
  <si>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</si>
  <si>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</si>
  <si>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</si>
  <si>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</si>
  <si>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</si>
  <si>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</si>
  <si>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</si>
  <si>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</si>
  <si>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</si>
  <si>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</si>
  <si>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</si>
  <si>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</si>
  <si>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</si>
  <si>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</si>
  <si>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</si>
  <si>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</si>
  <si>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</si>
  <si>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</si>
  <si>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</si>
  <si>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</si>
  <si>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</si>
  <si>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</si>
  <si>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</si>
  <si>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</si>
  <si>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</si>
  <si>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</si>
  <si>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</si>
  <si>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</si>
  <si>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</si>
  <si>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</si>
  <si>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</si>
  <si>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</si>
  <si>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</si>
  <si>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</si>
  <si>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</si>
  <si>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</si>
  <si>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</si>
  <si>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</si>
  <si>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</si>
  <si>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</si>
  <si>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</si>
  <si>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</si>
  <si>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</si>
  <si>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</si>
  <si>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</si>
  <si>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</si>
  <si>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</si>
  <si>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</si>
  <si>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</si>
  <si>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</si>
  <si>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</si>
  <si>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</si>
  <si>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</si>
  <si>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</si>
  <si>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</si>
  <si>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</si>
  <si>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</si>
  <si>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</si>
  <si>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</si>
  <si>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</si>
  <si>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</si>
  <si>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</si>
  <si>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</si>
  <si>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</si>
  <si>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</si>
  <si>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</si>
  <si>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</si>
  <si>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</si>
  <si>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</si>
  <si>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</si>
  <si>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</si>
  <si>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</si>
  <si>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</si>
  <si>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</si>
  <si>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</si>
  <si>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</si>
  <si>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</si>
  <si>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</si>
  <si>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</si>
  <si>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</si>
  <si>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</si>
  <si>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</si>
  <si>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</si>
  <si>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</si>
  <si>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</si>
  <si>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</si>
  <si>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</si>
  <si>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</si>
  <si>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</si>
  <si>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</si>
  <si>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</si>
  <si>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</si>
  <si>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</si>
  <si>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</si>
  <si>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</si>
  <si>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</si>
  <si>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</si>
  <si>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</si>
  <si>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</si>
  <si>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</si>
  <si>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</si>
  <si>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</si>
  <si>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</si>
  <si>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</si>
  <si>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</si>
  <si>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</si>
  <si>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</si>
  <si>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</si>
  <si>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</si>
  <si>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</si>
  <si>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</si>
  <si>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</si>
  <si>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</si>
  <si>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</si>
  <si>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</si>
  <si>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</si>
  <si>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</si>
  <si>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</si>
  <si>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</si>
  <si>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</si>
  <si>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</si>
  <si>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</si>
  <si>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</si>
  <si>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</si>
  <si>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</si>
  <si>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</si>
  <si>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</si>
  <si>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</si>
  <si>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</si>
  <si>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</si>
  <si>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</si>
  <si>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</si>
  <si>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</si>
  <si>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</si>
  <si>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</si>
  <si>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</si>
  <si>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</si>
  <si>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</si>
  <si>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</si>
  <si>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</si>
  <si>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</si>
  <si>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</si>
  <si>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</si>
  <si>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</si>
  <si>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</si>
  <si>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</si>
  <si>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</si>
  <si>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</si>
  <si>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</si>
  <si>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</si>
  <si>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</si>
  <si>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</si>
  <si>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</si>
  <si>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</si>
  <si>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</si>
  <si>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</si>
  <si>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</si>
  <si>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</si>
  <si>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</si>
  <si>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</si>
  <si>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</si>
  <si>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</si>
  <si>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</si>
  <si>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</si>
  <si>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</si>
  <si>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</si>
  <si>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</si>
  <si>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</si>
  <si>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</si>
  <si>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</si>
  <si>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</si>
  <si>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</si>
  <si>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</si>
  <si>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</si>
  <si>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</si>
  <si>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</si>
  <si>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</si>
  <si>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</si>
  <si>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</si>
  <si>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</si>
  <si>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</si>
  <si>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</si>
  <si>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</si>
  <si>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</si>
  <si>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</si>
  <si>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</si>
  <si>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</si>
  <si>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</si>
  <si>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</si>
  <si>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</si>
  <si>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</si>
  <si>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</si>
  <si>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</si>
  <si>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</si>
  <si>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</si>
  <si>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</si>
  <si>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</si>
  <si>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</si>
  <si>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</si>
  <si>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</si>
  <si>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</si>
  <si>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</si>
  <si>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</si>
  <si>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</si>
  <si>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</si>
  <si>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</si>
  <si>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</si>
  <si>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</si>
  <si>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</si>
  <si>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</si>
  <si>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</si>
  <si>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</si>
  <si>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</si>
  <si>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</si>
  <si>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</si>
  <si>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</si>
  <si>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</si>
  <si>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</si>
  <si>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</si>
  <si>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</si>
  <si>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</si>
  <si>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</si>
  <si>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</si>
  <si>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</si>
  <si>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</si>
  <si>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</si>
  <si>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</si>
  <si>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</si>
  <si>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</si>
  <si>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</si>
  <si>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</si>
  <si>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</si>
  <si>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</si>
  <si>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</si>
  <si>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</si>
  <si>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</si>
  <si>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</si>
  <si>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</si>
  <si>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</si>
  <si>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</si>
  <si>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</si>
  <si>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</si>
  <si>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</si>
  <si>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</si>
  <si>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</si>
  <si>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</si>
  <si>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</si>
  <si>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</si>
  <si>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</si>
  <si>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</si>
  <si>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</si>
  <si>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</si>
  <si>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</si>
  <si>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</si>
  <si>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</si>
  <si>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</si>
  <si>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</si>
  <si>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</si>
  <si>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</si>
  <si>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</si>
  <si>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</si>
  <si>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</si>
  <si>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</si>
  <si>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</si>
  <si>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</si>
  <si>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</si>
  <si>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</si>
  <si>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</si>
  <si>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</si>
  <si>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</si>
  <si>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</si>
  <si>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</si>
  <si>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</si>
  <si>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</si>
  <si>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</si>
  <si>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</si>
  <si>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</si>
  <si>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</si>
  <si>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</si>
  <si>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</si>
  <si>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</si>
  <si>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</si>
  <si>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</si>
  <si>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</si>
  <si>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</si>
  <si>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</si>
  <si>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</si>
  <si>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</si>
  <si>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</si>
  <si>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</si>
  <si>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</si>
  <si>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</si>
  <si>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</si>
  <si>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</si>
  <si>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</si>
  <si>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</si>
  <si>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</si>
  <si>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</si>
  <si>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</si>
  <si>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</si>
  <si>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</si>
  <si>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</si>
  <si>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</si>
  <si>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</si>
  <si>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</si>
  <si>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</si>
  <si>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</si>
  <si>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</si>
  <si>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</si>
  <si>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</si>
  <si>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</si>
  <si>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</si>
  <si>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</si>
  <si>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</si>
  <si>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</si>
  <si>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</si>
  <si>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</si>
  <si>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</si>
  <si>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</si>
  <si>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</si>
  <si>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</si>
  <si>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</si>
  <si>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</si>
  <si>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</si>
  <si>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</si>
  <si>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</si>
  <si>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</si>
  <si>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</si>
  <si>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</si>
  <si>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</si>
  <si>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</si>
  <si>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</si>
  <si>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</si>
  <si>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</si>
  <si>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</si>
  <si>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</si>
  <si>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</si>
  <si>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</si>
  <si>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</si>
  <si>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</si>
  <si>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</si>
  <si>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</si>
  <si>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</si>
  <si>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</si>
  <si>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</si>
  <si>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</si>
  <si>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</si>
  <si>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</si>
  <si>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</si>
  <si>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</si>
  <si>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</si>
  <si>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</si>
  <si>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</si>
  <si>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</si>
  <si>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</si>
  <si>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</si>
  <si>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</si>
  <si>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</si>
  <si>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</si>
  <si>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</si>
  <si>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</si>
  <si>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</si>
  <si>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</si>
  <si>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</si>
  <si>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</si>
  <si>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</si>
  <si>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</si>
  <si>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</si>
  <si>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</si>
  <si>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</si>
  <si>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</si>
  <si>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</si>
  <si>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</si>
  <si>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</si>
  <si>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</si>
  <si>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</si>
  <si>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</si>
  <si>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</si>
  <si>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</si>
  <si>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</si>
  <si>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</si>
  <si>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</si>
  <si>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</si>
  <si>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</si>
  <si>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</si>
  <si>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</si>
  <si>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</si>
  <si>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</si>
  <si>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</si>
  <si>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</si>
  <si>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</si>
  <si>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</si>
  <si>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</si>
  <si>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</si>
  <si>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</si>
  <si>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</si>
  <si>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</si>
  <si>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</si>
  <si>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</si>
  <si>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</si>
  <si>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</si>
  <si>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</si>
  <si>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</si>
  <si>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</si>
  <si>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</si>
  <si>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</si>
  <si>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</si>
  <si>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</si>
  <si>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</si>
  <si>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</si>
  <si>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</si>
  <si>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</si>
  <si>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</si>
  <si>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</si>
  <si>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</si>
  <si>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</si>
  <si>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</si>
  <si>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</si>
  <si>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</si>
  <si>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</si>
  <si>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</si>
  <si>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</si>
  <si>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</si>
  <si>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</si>
  <si>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</si>
  <si>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</si>
  <si>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</si>
  <si>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</si>
  <si>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</si>
  <si>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</si>
  <si>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</si>
  <si>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</si>
  <si>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</si>
  <si>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</si>
  <si>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</si>
  <si>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</si>
  <si>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</si>
  <si>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</si>
  <si>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</si>
  <si>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</si>
  <si>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</si>
  <si>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</si>
  <si>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</si>
  <si>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</si>
  <si>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</si>
  <si>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</si>
  <si>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</si>
  <si>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</si>
  <si>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</si>
  <si>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</si>
  <si>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</si>
  <si>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</si>
  <si>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</si>
  <si>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</si>
  <si>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</si>
  <si>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</si>
  <si>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</si>
  <si>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</si>
  <si>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</si>
  <si>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</si>
  <si>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</si>
  <si>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</si>
  <si>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</si>
  <si>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</si>
  <si>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</si>
  <si>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</si>
  <si>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</si>
  <si>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</si>
  <si>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</si>
  <si>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</si>
  <si>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</si>
  <si>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</si>
  <si>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</si>
  <si>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</si>
  <si>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</si>
  <si>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</si>
  <si>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</si>
  <si>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</si>
  <si>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</si>
  <si>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</si>
  <si>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</si>
  <si>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</si>
  <si>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</si>
  <si>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</si>
  <si>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</si>
  <si>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</si>
  <si>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</si>
  <si>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</si>
  <si>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</si>
  <si>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</si>
  <si>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</si>
  <si>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</si>
  <si>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</si>
  <si>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</si>
  <si>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</si>
  <si>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</si>
  <si>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</si>
  <si>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</si>
  <si>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</si>
  <si>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</si>
  <si>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</si>
  <si>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</si>
  <si>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</si>
  <si>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</si>
  <si>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</si>
  <si>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</si>
  <si>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</si>
  <si>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</si>
  <si>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</si>
  <si>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</si>
  <si>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</si>
  <si>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</si>
  <si>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</si>
  <si>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</si>
  <si>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</si>
  <si>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</si>
  <si>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</si>
  <si>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</si>
  <si>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</si>
  <si>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</si>
  <si>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</si>
  <si>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</si>
  <si>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</si>
  <si>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</si>
  <si>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</si>
  <si>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</si>
  <si>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</si>
  <si>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</si>
  <si>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</si>
  <si>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</si>
  <si>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</si>
  <si>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</si>
  <si>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</si>
  <si>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</si>
  <si>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</si>
  <si>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</si>
  <si>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</si>
  <si>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</si>
  <si>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</si>
  <si>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</si>
  <si>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</si>
  <si>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</si>
  <si>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</si>
  <si>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</si>
  <si>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</si>
  <si>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</si>
  <si>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</si>
  <si>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</si>
  <si>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</si>
  <si>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</si>
  <si>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</si>
  <si>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</si>
  <si>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</si>
  <si>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</si>
  <si>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</si>
  <si>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</si>
  <si>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</si>
  <si>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</si>
  <si>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</si>
  <si>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</si>
  <si>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</si>
  <si>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</si>
  <si>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</si>
  <si>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</si>
  <si>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</si>
  <si>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</si>
  <si>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</si>
  <si>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</si>
  <si>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</si>
  <si>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</si>
  <si>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</si>
  <si>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</si>
  <si>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</si>
  <si>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</si>
  <si>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</si>
  <si>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</si>
  <si>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</si>
  <si>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</si>
  <si>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</si>
  <si>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</si>
  <si>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</si>
  <si>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</si>
  <si>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</si>
  <si>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</si>
  <si>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</si>
  <si>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</si>
  <si>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</si>
  <si>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</si>
  <si>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</si>
  <si>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</si>
  <si>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</si>
  <si>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</si>
  <si>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</si>
  <si>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</si>
  <si>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</si>
  <si>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</si>
  <si>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</si>
  <si>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</si>
  <si>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</si>
  <si>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</si>
  <si>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</si>
  <si>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</si>
  <si>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</si>
  <si>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</si>
  <si>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</si>
  <si>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</si>
  <si>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</si>
  <si>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</si>
  <si>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</si>
  <si>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</si>
  <si>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</si>
  <si>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</si>
  <si>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</si>
  <si>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</si>
  <si>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</si>
  <si>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</si>
  <si>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</si>
  <si>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</si>
  <si>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</si>
  <si>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</si>
  <si>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</si>
  <si>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</si>
  <si>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</si>
  <si>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</si>
  <si>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</si>
  <si>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</si>
  <si>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</si>
  <si>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</si>
  <si>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</si>
  <si>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</si>
  <si>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</si>
  <si>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</si>
  <si>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</si>
  <si>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</si>
  <si>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</si>
  <si>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</si>
  <si>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</si>
  <si>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</si>
  <si>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</si>
  <si>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</si>
  <si>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</si>
  <si>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</si>
  <si>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</si>
  <si>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</si>
  <si>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</si>
  <si>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</si>
  <si>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</si>
  <si>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</si>
  <si>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</si>
  <si>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</si>
  <si>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</si>
  <si>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</si>
  <si>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</si>
  <si>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</si>
  <si>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</si>
  <si>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</si>
  <si>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</si>
  <si>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</si>
  <si>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</si>
  <si>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</si>
  <si>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</si>
  <si>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</si>
  <si>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</si>
  <si>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</si>
  <si>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</si>
  <si>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</si>
  <si>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</si>
  <si>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</si>
  <si>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</si>
  <si>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</si>
  <si>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</si>
  <si>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</si>
  <si>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</si>
  <si>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</si>
  <si>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</si>
  <si>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</si>
  <si>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</si>
  <si>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</si>
  <si>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</si>
  <si>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</si>
  <si>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</si>
  <si>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</si>
  <si>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</si>
  <si>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</si>
  <si>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</si>
  <si>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</si>
  <si>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</si>
  <si>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</si>
  <si>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</si>
  <si>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</si>
  <si>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</si>
  <si>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</si>
  <si>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</si>
  <si>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</si>
  <si>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</si>
  <si>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</si>
  <si>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</si>
  <si>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</si>
  <si>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</si>
  <si>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</si>
  <si>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</si>
  <si>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</si>
  <si>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</si>
  <si>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</si>
  <si>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</si>
  <si>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</si>
  <si>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</si>
  <si>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</si>
  <si>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</si>
  <si>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</si>
  <si>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</si>
  <si>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</si>
  <si>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</si>
  <si>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</si>
  <si>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</si>
  <si>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</si>
  <si>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</si>
  <si>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</si>
  <si>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</si>
  <si>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</si>
  <si>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</si>
  <si>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</si>
  <si>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</si>
  <si>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</si>
  <si>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</si>
  <si>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</si>
  <si>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</si>
  <si>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</si>
  <si>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</si>
  <si>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</si>
  <si>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</si>
  <si>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</si>
  <si>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</si>
  <si>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</si>
  <si>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</si>
  <si>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</si>
  <si>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</si>
  <si>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</si>
  <si>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</si>
  <si>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</si>
  <si>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</si>
  <si>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</si>
  <si>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</si>
  <si>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</si>
  <si>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</si>
  <si>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</si>
  <si>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</si>
  <si>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</si>
  <si>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</si>
  <si>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</si>
  <si>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</si>
  <si>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</si>
  <si>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</si>
  <si>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</si>
  <si>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</si>
  <si>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</si>
  <si>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</si>
  <si>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</si>
  <si>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</si>
  <si>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</si>
  <si>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</si>
  <si>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</si>
  <si>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</si>
  <si>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</si>
  <si>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</si>
  <si>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</si>
  <si>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</si>
  <si>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</si>
  <si>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</si>
  <si>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</si>
  <si>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</si>
  <si>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</si>
  <si>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</si>
  <si>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</si>
  <si>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</si>
  <si>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</si>
  <si>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</si>
  <si>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</si>
  <si>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</si>
  <si>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</si>
  <si>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</si>
  <si>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</si>
  <si>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</si>
  <si>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</si>
  <si>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</si>
  <si>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</si>
  <si>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</si>
  <si>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</si>
  <si>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</si>
  <si>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</si>
  <si>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</si>
  <si>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</si>
  <si>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</si>
  <si>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</si>
  <si>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</si>
  <si>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</si>
  <si>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</si>
  <si>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</si>
  <si>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</si>
  <si>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</si>
  <si>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</si>
  <si>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</si>
  <si>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</si>
  <si>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</si>
  <si>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</si>
  <si>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</si>
  <si>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</si>
  <si>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</si>
  <si>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</si>
  <si>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</si>
  <si>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</si>
  <si>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</si>
  <si>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</si>
  <si>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</si>
  <si>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</si>
  <si>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</si>
  <si>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</si>
  <si>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</si>
  <si>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</si>
  <si>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</si>
  <si>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</si>
  <si>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</si>
  <si>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</si>
  <si>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</si>
  <si>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</si>
  <si>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</si>
  <si>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</si>
  <si>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</si>
  <si>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</si>
  <si>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</si>
  <si>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</si>
  <si>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</si>
  <si>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</si>
  <si>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</si>
  <si>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</si>
  <si>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</si>
  <si>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</si>
  <si>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</si>
  <si>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</si>
  <si>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</si>
  <si>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</si>
  <si>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</si>
  <si>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</si>
  <si>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</si>
  <si>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</si>
  <si>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</si>
  <si>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</si>
  <si>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</si>
  <si>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</si>
  <si>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</si>
  <si>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</si>
  <si>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</si>
  <si>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</si>
  <si>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</si>
  <si>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</si>
  <si>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</si>
  <si>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</si>
  <si>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</si>
  <si>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</si>
  <si>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</si>
  <si>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</si>
  <si>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</si>
  <si>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</si>
  <si>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</si>
  <si>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</si>
  <si>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</si>
  <si>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</si>
  <si>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</si>
  <si>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</si>
  <si>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</si>
  <si>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</si>
  <si>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</si>
  <si>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</si>
  <si>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</si>
  <si>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</si>
  <si>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</si>
  <si>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</si>
  <si>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</si>
  <si>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</si>
  <si>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</si>
  <si>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</si>
  <si>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</si>
  <si>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</si>
  <si>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</si>
  <si>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</si>
  <si>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</si>
  <si>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</si>
  <si>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</si>
  <si>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</si>
  <si>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</si>
  <si>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</si>
  <si>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</si>
  <si>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</si>
  <si>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</si>
  <si>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</si>
  <si>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</si>
  <si>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</si>
  <si>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</si>
  <si>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</si>
  <si>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</si>
  <si>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</si>
  <si>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</si>
  <si>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</si>
  <si>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</si>
  <si>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</si>
  <si>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</si>
  <si>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</si>
  <si>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</si>
  <si>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</si>
  <si>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</si>
  <si>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</si>
  <si>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</si>
  <si>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</si>
  <si>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</si>
  <si>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</si>
  <si>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</si>
  <si>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</si>
  <si>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</si>
  <si>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</si>
  <si>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</si>
  <si>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</si>
  <si>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</si>
  <si>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</si>
  <si>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</si>
  <si>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</si>
  <si>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</si>
  <si>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</si>
  <si>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</si>
  <si>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</si>
  <si>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</si>
  <si>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</si>
  <si>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</si>
  <si>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</si>
  <si>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</si>
  <si>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</si>
  <si>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</si>
  <si>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</si>
  <si>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</si>
  <si>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</si>
  <si>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</si>
  <si>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</si>
  <si>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</si>
  <si>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</si>
  <si>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</si>
  <si>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</si>
  <si>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</si>
  <si>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</si>
  <si>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</si>
  <si>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</si>
  <si>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</si>
  <si>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</si>
  <si>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</si>
  <si>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</si>
  <si>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</si>
  <si>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</si>
  <si>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</si>
  <si>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</si>
  <si>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</si>
  <si>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</si>
  <si>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</si>
  <si>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</si>
  <si>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</si>
  <si>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</si>
  <si>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</si>
  <si>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</si>
  <si>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</si>
  <si>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</si>
  <si>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</si>
  <si>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</si>
  <si>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</si>
  <si>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</si>
  <si>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</si>
  <si>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</si>
  <si>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</si>
  <si>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</si>
  <si>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</si>
  <si>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</si>
  <si>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</si>
  <si>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</si>
  <si>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</si>
  <si>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</si>
  <si>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</si>
  <si>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</si>
  <si>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</si>
  <si>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</si>
  <si>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</si>
  <si>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</si>
  <si>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</si>
  <si>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</si>
  <si>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</si>
  <si>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</si>
  <si>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</si>
  <si>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</si>
  <si>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</si>
  <si>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</si>
  <si>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</si>
  <si>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</si>
  <si>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</si>
  <si>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</si>
  <si>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</si>
  <si>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</si>
  <si>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</si>
  <si>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</si>
  <si>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</si>
  <si>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</si>
  <si>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</si>
  <si>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</si>
  <si>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</si>
  <si>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</si>
  <si>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</si>
  <si>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</si>
  <si>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</si>
  <si>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</si>
  <si>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</si>
  <si>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</si>
  <si>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</si>
  <si>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</si>
  <si>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</si>
  <si>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</si>
  <si>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</si>
  <si>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</si>
  <si>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</si>
  <si>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</si>
  <si>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</si>
  <si>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</si>
  <si>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</si>
  <si>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</si>
  <si>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</si>
  <si>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</si>
  <si>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</si>
  <si>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</si>
  <si>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</si>
  <si>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</si>
  <si>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</si>
  <si>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</si>
  <si>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</si>
  <si>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</si>
  <si>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</si>
  <si>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</si>
  <si>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</si>
  <si>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</si>
  <si>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</si>
  <si>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</si>
  <si>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</si>
  <si>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</si>
  <si>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</si>
  <si>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</si>
  <si>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</si>
  <si>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</si>
  <si>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</si>
  <si>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</si>
  <si>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</si>
  <si>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</si>
  <si>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</si>
  <si>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</si>
  <si>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</si>
  <si>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</si>
  <si>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</si>
  <si>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</si>
  <si>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</si>
  <si>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</si>
  <si>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</si>
  <si>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</si>
  <si>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</si>
  <si>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</si>
  <si>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</si>
  <si>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</si>
  <si>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</si>
  <si>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</si>
  <si>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</si>
  <si>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</si>
  <si>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</si>
  <si>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</si>
  <si>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</si>
  <si>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</si>
  <si>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</si>
  <si>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</si>
  <si>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</si>
  <si>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</si>
  <si>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</si>
  <si>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</si>
  <si>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</si>
  <si>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</si>
  <si>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</si>
  <si>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</si>
  <si>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</si>
  <si>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</si>
  <si>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</si>
  <si>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</si>
  <si>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</si>
  <si>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</si>
  <si>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</si>
  <si>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</si>
  <si>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</si>
  <si>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</si>
  <si>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</si>
  <si>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</si>
  <si>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</si>
  <si>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</si>
  <si>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</si>
  <si>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</si>
  <si>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</si>
  <si>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</si>
  <si>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</si>
  <si>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</si>
  <si>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</si>
  <si>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</si>
  <si>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</si>
  <si>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</si>
  <si>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</si>
  <si>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</si>
  <si>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</si>
  <si>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</si>
  <si>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</si>
  <si>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</si>
  <si>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</si>
  <si>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</si>
  <si>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</si>
  <si>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</si>
  <si>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</si>
  <si>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</si>
  <si>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</si>
  <si>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</si>
  <si>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</si>
  <si>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</si>
  <si>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</si>
  <si>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</si>
  <si>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</si>
  <si>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</si>
  <si>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</si>
  <si>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</si>
  <si>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</si>
  <si>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</si>
  <si>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</si>
  <si>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</si>
  <si>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</si>
  <si>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</si>
  <si>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</si>
  <si>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</si>
  <si>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</si>
  <si>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</si>
  <si>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</si>
  <si>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</si>
  <si>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</si>
  <si>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</si>
  <si>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</si>
  <si>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</si>
  <si>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</si>
  <si>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</si>
  <si>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</si>
  <si>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</si>
  <si>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</si>
  <si>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</si>
  <si>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</si>
  <si>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</si>
  <si>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</si>
  <si>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</si>
  <si>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</si>
  <si>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</si>
  <si>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</si>
  <si>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</si>
  <si>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</si>
  <si>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</si>
  <si>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</si>
  <si>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</si>
  <si>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</si>
  <si>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</si>
  <si>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</si>
  <si>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</si>
  <si>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</si>
  <si>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</si>
  <si>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</si>
  <si>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</si>
  <si>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</si>
  <si>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</si>
  <si>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</si>
  <si>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</si>
  <si>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</si>
  <si>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</si>
  <si>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</si>
  <si>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</si>
  <si>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</si>
  <si>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</si>
  <si>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</si>
  <si>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</si>
  <si>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</si>
  <si>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</si>
  <si>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</si>
  <si>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</si>
  <si>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</si>
  <si>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</si>
  <si>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</si>
  <si>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</si>
  <si>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</si>
  <si>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</si>
  <si>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</si>
  <si>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</si>
  <si>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</si>
  <si>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</si>
  <si>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</si>
  <si>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</si>
  <si>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</si>
  <si>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</si>
  <si>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</si>
  <si>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</si>
  <si>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</si>
  <si>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</si>
  <si>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</si>
  <si>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</si>
  <si>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</si>
  <si>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</si>
  <si>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</si>
  <si>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</si>
  <si>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</si>
  <si>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</si>
  <si>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</si>
  <si>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</si>
  <si>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</si>
  <si>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</si>
  <si>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</si>
  <si>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</si>
  <si>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</si>
  <si>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</si>
  <si>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</si>
  <si>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</si>
  <si>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</si>
  <si>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</si>
  <si>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</si>
  <si>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</si>
  <si>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</si>
  <si>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</si>
  <si>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</si>
  <si>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</si>
  <si>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</si>
  <si>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</si>
  <si>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</si>
  <si>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</si>
  <si>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</si>
  <si>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</si>
  <si>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</si>
  <si>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</si>
  <si>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</si>
  <si>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</si>
  <si>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</si>
  <si>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</si>
  <si>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</si>
  <si>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</si>
  <si>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</si>
  <si>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</si>
  <si>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</si>
  <si>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</si>
  <si>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</si>
  <si>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</si>
  <si>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</si>
  <si>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</si>
  <si>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</si>
  <si>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</si>
  <si>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</si>
  <si>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</si>
  <si>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</si>
  <si>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</si>
  <si>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</si>
  <si>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</si>
  <si>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</si>
  <si>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</si>
  <si>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</si>
  <si>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</si>
  <si>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</si>
  <si>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</si>
  <si>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</si>
  <si>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</si>
  <si>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</si>
  <si>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</si>
  <si>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</si>
  <si>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</si>
  <si>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</si>
  <si>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</si>
  <si>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</si>
  <si>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</si>
  <si>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</si>
  <si>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</si>
  <si>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</si>
  <si>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</si>
  <si>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</si>
  <si>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</si>
  <si>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</si>
  <si>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</si>
  <si>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</si>
  <si>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</si>
  <si>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</si>
  <si>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</si>
  <si>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</si>
  <si>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</si>
  <si>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</si>
  <si>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</si>
  <si>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</si>
  <si>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</si>
  <si>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</si>
  <si>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</si>
  <si>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</si>
  <si>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</si>
  <si>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</si>
  <si>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</si>
  <si>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</si>
  <si>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</si>
  <si>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</si>
  <si>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</si>
  <si>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</si>
  <si>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</si>
  <si>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</si>
  <si>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</si>
  <si>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</si>
  <si>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</si>
  <si>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</si>
  <si>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</si>
  <si>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</si>
  <si>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</si>
  <si>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</si>
  <si>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</si>
  <si>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</si>
  <si>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</si>
  <si>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</si>
  <si>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</si>
  <si>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</si>
  <si>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</si>
  <si>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</si>
  <si>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</si>
  <si>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</si>
  <si>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</si>
  <si>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</si>
  <si>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</si>
  <si>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</si>
  <si>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</si>
  <si>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</si>
  <si>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</si>
  <si>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</si>
  <si>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</si>
  <si>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</si>
  <si>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</si>
  <si>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</si>
  <si>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</si>
  <si>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</si>
  <si>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</si>
  <si>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</si>
  <si>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</si>
  <si>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</si>
  <si>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</si>
  <si>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</si>
  <si>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</si>
  <si>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</si>
  <si>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</si>
  <si>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</si>
  <si>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</si>
  <si>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</si>
  <si>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</si>
  <si>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</si>
  <si>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</si>
  <si>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</si>
  <si>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</si>
  <si>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</si>
  <si>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</si>
  <si>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</si>
  <si>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</si>
  <si>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</si>
  <si>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</si>
  <si>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</si>
  <si>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</si>
  <si>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</si>
  <si>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</si>
  <si>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</si>
  <si>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</si>
  <si>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</si>
  <si>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</si>
  <si>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</si>
  <si>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</si>
  <si>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</si>
  <si>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</si>
  <si>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</si>
  <si>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</si>
  <si>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</si>
  <si>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</si>
  <si>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</si>
  <si>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</si>
  <si>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</si>
  <si>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</si>
  <si>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</si>
  <si>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</si>
  <si>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</si>
  <si>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</si>
  <si>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</si>
  <si>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</si>
  <si>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</si>
  <si>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</si>
  <si>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</si>
  <si>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</si>
  <si>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</si>
  <si>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</si>
  <si>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</si>
  <si>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</si>
  <si>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</si>
  <si>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</si>
  <si>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</si>
  <si>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</si>
  <si>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</si>
  <si>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</si>
  <si>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</si>
  <si>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</si>
  <si>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</si>
  <si>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</si>
  <si>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</si>
  <si>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</si>
  <si>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</si>
  <si>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</si>
  <si>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</si>
  <si>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</si>
  <si>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</si>
  <si>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</si>
  <si>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</si>
  <si>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</si>
  <si>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</si>
  <si>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</si>
  <si>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</si>
  <si>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</si>
  <si>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</si>
  <si>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</si>
  <si>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</si>
  <si>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</si>
  <si>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</si>
  <si>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</si>
  <si>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</si>
  <si>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</si>
  <si>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</si>
  <si>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</si>
  <si>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</si>
  <si>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</si>
  <si>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</si>
  <si>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</si>
  <si>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</si>
  <si>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</si>
  <si>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</si>
  <si>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</si>
  <si>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</si>
  <si>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</si>
  <si>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</si>
  <si>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</si>
  <si>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</si>
  <si>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</si>
  <si>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</si>
  <si>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</si>
  <si>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</si>
  <si>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</si>
  <si>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</si>
  <si>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</si>
  <si>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</si>
  <si>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</si>
  <si>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</si>
  <si>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</si>
  <si>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</si>
  <si>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</si>
  <si>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</si>
  <si>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</si>
  <si>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</si>
  <si>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</si>
  <si>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</si>
  <si>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</si>
  <si>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</si>
  <si>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</si>
  <si>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</si>
  <si>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</si>
  <si>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</si>
  <si>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</si>
  <si>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</si>
  <si>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</si>
  <si>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</si>
  <si>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</si>
  <si>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</si>
  <si>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</si>
  <si>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</si>
  <si>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</si>
  <si>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</si>
  <si>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</si>
  <si>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</si>
  <si>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</si>
  <si>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</si>
  <si>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</si>
  <si>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</si>
  <si>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</si>
  <si>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</si>
  <si>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</si>
  <si>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</si>
  <si>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</si>
  <si>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</si>
  <si>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</si>
  <si>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</si>
  <si>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</si>
  <si>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</si>
  <si>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</si>
  <si>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</si>
  <si>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</si>
  <si>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</si>
  <si>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</si>
  <si>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</si>
  <si>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</si>
  <si>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</si>
  <si>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</si>
  <si>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</si>
  <si>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</si>
  <si>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</si>
  <si>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</si>
  <si>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</si>
  <si>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</si>
  <si>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</si>
  <si>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</si>
  <si>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</si>
  <si>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</si>
  <si>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</si>
  <si>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</si>
  <si>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</si>
  <si>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</si>
  <si>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</si>
  <si>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</si>
  <si>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</si>
  <si>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</si>
  <si>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</si>
  <si>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</si>
  <si>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</si>
  <si>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</si>
  <si>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</si>
  <si>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</si>
  <si>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</si>
  <si>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</si>
  <si>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</si>
  <si>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</si>
  <si>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</si>
  <si>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</si>
  <si>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</si>
  <si>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</si>
  <si>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</si>
  <si>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</si>
  <si>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</si>
  <si>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</si>
  <si>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</si>
  <si>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</si>
  <si>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</si>
  <si>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</si>
  <si>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</si>
  <si>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</si>
  <si>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</si>
  <si>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</si>
  <si>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</si>
  <si>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</si>
  <si>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</si>
  <si>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</si>
  <si>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</si>
  <si>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</si>
  <si>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</si>
  <si>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</si>
  <si>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</si>
  <si>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</si>
  <si>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</si>
  <si>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</si>
  <si>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</si>
  <si>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</si>
  <si>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</si>
  <si>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</si>
  <si>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</si>
  <si>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</si>
  <si>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</si>
  <si>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</si>
  <si>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</si>
  <si>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</si>
  <si>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</si>
  <si>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</si>
  <si>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</si>
  <si>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</si>
  <si>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</si>
  <si>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</si>
  <si>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</si>
  <si>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</si>
  <si>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</si>
  <si>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</si>
  <si>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</si>
  <si>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</si>
  <si>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</si>
  <si>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</si>
  <si>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</si>
  <si>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</si>
  <si>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</si>
  <si>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</si>
  <si>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</si>
  <si>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</si>
  <si>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</si>
  <si>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</si>
  <si>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</si>
  <si>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</si>
  <si>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</si>
  <si>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</si>
  <si>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</si>
  <si>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</si>
  <si>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</si>
  <si>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</si>
  <si>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</si>
  <si>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</si>
  <si>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</si>
  <si>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</si>
  <si>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</si>
  <si>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</si>
  <si>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</si>
  <si>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</si>
  <si>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</si>
  <si>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</si>
  <si>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</si>
  <si>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</si>
  <si>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</si>
  <si>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</si>
  <si>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</si>
  <si>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</si>
  <si>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</si>
  <si>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</si>
  <si>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</si>
  <si>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</si>
  <si>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</si>
  <si>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</si>
  <si>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</si>
  <si>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</si>
  <si>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</si>
  <si>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</si>
  <si>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</si>
  <si>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</si>
  <si>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</si>
  <si>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</si>
  <si>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</si>
  <si>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</si>
  <si>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</si>
  <si>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</si>
  <si>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</si>
  <si>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</si>
  <si>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</si>
  <si>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</si>
  <si>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</si>
  <si>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</si>
  <si>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</si>
  <si>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</si>
  <si>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</si>
  <si>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</si>
  <si>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</si>
  <si>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</si>
  <si>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</si>
  <si>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</si>
  <si>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</si>
  <si>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</si>
  <si>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</si>
  <si>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</si>
  <si>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</si>
  <si>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</si>
  <si>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</si>
  <si>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</si>
  <si>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</si>
  <si>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</si>
  <si>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</si>
  <si>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</si>
  <si>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</si>
  <si>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</si>
  <si>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</si>
  <si>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</si>
  <si>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</si>
  <si>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</si>
  <si>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</si>
  <si>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</si>
  <si>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</si>
  <si>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</si>
  <si>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</si>
  <si>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</si>
  <si>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</si>
  <si>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</si>
  <si>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</si>
  <si>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</si>
  <si>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</si>
  <si>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</si>
  <si>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</si>
  <si>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</si>
  <si>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</si>
  <si>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</si>
  <si>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</si>
  <si>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</si>
  <si>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</si>
  <si>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</si>
  <si>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</si>
  <si>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</si>
  <si>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</si>
  <si>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</si>
  <si>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</si>
  <si>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</si>
  <si>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</si>
  <si>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</si>
  <si>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</si>
  <si>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</si>
  <si>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</si>
  <si>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</si>
  <si>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</si>
  <si>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</si>
  <si>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</si>
  <si>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</si>
  <si>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</si>
  <si>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</si>
  <si>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</si>
  <si>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</si>
  <si>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</si>
  <si>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</si>
  <si>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</si>
  <si>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</si>
  <si>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</si>
  <si>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</si>
  <si>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</si>
  <si>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</si>
  <si>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</si>
  <si>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</si>
  <si>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</si>
  <si>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</si>
  <si>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</si>
  <si>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</si>
  <si>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</si>
  <si>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</si>
  <si>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</si>
  <si>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</si>
  <si>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</si>
  <si>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</si>
  <si>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</si>
  <si>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</si>
  <si>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</si>
  <si>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</si>
  <si>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</si>
  <si>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</si>
  <si>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</si>
  <si>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</si>
  <si>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</si>
  <si>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</si>
  <si>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</si>
  <si>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</si>
  <si>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</si>
  <si>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</si>
  <si>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</si>
  <si>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</si>
  <si>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</si>
  <si>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</si>
  <si>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</si>
  <si>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</si>
  <si>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</si>
  <si>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</si>
  <si>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</si>
  <si>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</si>
  <si>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</si>
  <si>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</si>
  <si>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</si>
  <si>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</si>
  <si>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</si>
  <si>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</si>
  <si>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</si>
  <si>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</si>
  <si>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</si>
  <si>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</si>
  <si>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</si>
  <si>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</si>
  <si>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</si>
  <si>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</si>
  <si>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</si>
  <si>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</si>
  <si>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</si>
  <si>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</si>
  <si>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</si>
  <si>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</si>
  <si>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</si>
  <si>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</si>
  <si>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</si>
  <si>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</si>
  <si>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</si>
  <si>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</si>
  <si>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</si>
  <si>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</si>
  <si>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</si>
  <si>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</si>
  <si>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</si>
  <si>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</si>
  <si>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</si>
  <si>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</si>
  <si>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</si>
  <si>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</si>
  <si>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</si>
  <si>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</si>
  <si>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</si>
  <si>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</si>
  <si>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</si>
  <si>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</si>
  <si>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</si>
  <si>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</si>
  <si>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</si>
  <si>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</si>
  <si>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</si>
  <si>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</si>
  <si>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</si>
  <si>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</si>
  <si>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</si>
  <si>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</si>
  <si>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</si>
  <si>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</si>
  <si>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</si>
  <si>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</si>
  <si>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</si>
  <si>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</si>
  <si>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</si>
  <si>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</si>
  <si>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</si>
  <si>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</si>
  <si>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</si>
  <si>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</si>
  <si>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</si>
  <si>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</si>
  <si>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</si>
  <si>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</si>
  <si>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</si>
  <si>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</si>
  <si>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</si>
  <si>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</si>
  <si>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</si>
  <si>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</si>
  <si>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</si>
  <si>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</si>
  <si>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</si>
  <si>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</si>
  <si>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</si>
  <si>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</si>
  <si>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</si>
  <si>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</si>
  <si>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</si>
  <si>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</si>
  <si>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</si>
  <si>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</si>
  <si>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</si>
  <si>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</si>
  <si>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</si>
  <si>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</si>
  <si>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</si>
  <si>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</si>
  <si>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</si>
  <si>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</si>
  <si>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</si>
  <si>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</si>
  <si>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</si>
  <si>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</si>
  <si>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</si>
  <si>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</si>
  <si>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</si>
  <si>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</si>
  <si>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</si>
  <si>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</si>
  <si>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</si>
  <si>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</si>
  <si>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</si>
  <si>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</si>
  <si>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</si>
  <si>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</si>
  <si>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</si>
  <si>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</si>
  <si>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</si>
  <si>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</si>
  <si>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</si>
  <si>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</si>
  <si>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</si>
  <si>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</si>
  <si>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</si>
  <si>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</si>
  <si>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</si>
  <si>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</si>
  <si>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</si>
  <si>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</si>
  <si>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</si>
  <si>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</si>
  <si>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</si>
  <si>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</si>
  <si>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</si>
  <si>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</si>
  <si>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</si>
  <si>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</si>
  <si>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</si>
  <si>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</si>
  <si>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</si>
  <si>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</si>
  <si>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</si>
  <si>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</si>
  <si>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</si>
  <si>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</si>
  <si>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</si>
  <si>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</si>
  <si>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</si>
  <si>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</si>
  <si>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</si>
  <si>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</si>
  <si>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</si>
  <si>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</si>
  <si>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</si>
  <si>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</si>
  <si>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</si>
  <si>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</si>
  <si>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</si>
  <si>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</si>
  <si>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</si>
  <si>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</si>
  <si>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</si>
  <si>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</si>
  <si>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</si>
  <si>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</si>
  <si>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</si>
  <si>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</si>
  <si>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</si>
  <si>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</si>
  <si>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</si>
  <si>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</si>
  <si>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</si>
  <si>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</si>
  <si>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</si>
  <si>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</si>
  <si>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</si>
  <si>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</si>
  <si>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</si>
  <si>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</si>
  <si>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</si>
  <si>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</si>
  <si>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</si>
  <si>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</si>
  <si>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</si>
  <si>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</si>
  <si>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</si>
  <si>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</si>
  <si>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</si>
  <si>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</si>
  <si>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</si>
  <si>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</si>
  <si>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</si>
  <si>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</si>
  <si>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</si>
  <si>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</si>
  <si>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</si>
  <si>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</si>
  <si>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</si>
  <si>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</si>
  <si>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</si>
  <si>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</si>
  <si>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</si>
  <si>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</si>
  <si>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</si>
  <si>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</si>
  <si>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</si>
  <si>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</si>
  <si>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</si>
  <si>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</si>
  <si>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</si>
  <si>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</si>
  <si>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</si>
  <si>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</si>
  <si>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</si>
  <si>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</si>
  <si>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</si>
  <si>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</si>
  <si>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</si>
  <si>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</si>
  <si>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</si>
  <si>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</si>
  <si>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</si>
  <si>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</si>
  <si>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</si>
  <si>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</si>
  <si>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</si>
  <si>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</si>
  <si>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</si>
  <si>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</si>
  <si>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</si>
  <si>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</si>
  <si>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</si>
  <si>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</si>
  <si>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</si>
  <si>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</si>
  <si>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</si>
  <si>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</si>
  <si>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</si>
  <si>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</si>
  <si>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</si>
  <si>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</si>
  <si>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</si>
  <si>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</si>
  <si>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</si>
  <si>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</si>
  <si>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</si>
  <si>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</si>
  <si>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</si>
  <si>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</si>
  <si>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</si>
  <si>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</si>
  <si>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</si>
  <si>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</si>
  <si>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</si>
  <si>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</si>
  <si>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</si>
  <si>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</si>
  <si>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</si>
  <si>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</si>
  <si>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</si>
  <si>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</si>
  <si>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</si>
  <si>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</si>
  <si>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</si>
  <si>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</si>
  <si>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</si>
  <si>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</si>
  <si>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</si>
  <si>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</si>
  <si>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</si>
  <si>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</si>
  <si>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</si>
  <si>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</si>
  <si>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</si>
  <si>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</si>
  <si>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</si>
  <si>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</si>
  <si>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</si>
  <si>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</si>
  <si>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</si>
  <si>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</si>
  <si>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</si>
  <si>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</si>
  <si>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</si>
  <si>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</si>
  <si>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</si>
  <si>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</si>
  <si>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</si>
  <si>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</si>
  <si>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</si>
  <si>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</si>
  <si>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</si>
  <si>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</si>
  <si>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</si>
  <si>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</si>
  <si>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</si>
  <si>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</si>
  <si>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</si>
  <si>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</si>
  <si>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</si>
  <si>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</si>
  <si>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</si>
  <si>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</si>
  <si>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</si>
  <si>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</si>
  <si>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</si>
  <si>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</si>
  <si>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</si>
  <si>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</si>
  <si>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</si>
  <si>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</si>
  <si>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</si>
  <si>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</si>
  <si>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</si>
  <si>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</si>
  <si>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</si>
  <si>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</si>
  <si>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</si>
  <si>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</si>
  <si>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</si>
  <si>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</si>
  <si>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</si>
  <si>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</si>
  <si>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</si>
  <si>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</si>
  <si>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</si>
  <si>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</si>
  <si>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</si>
  <si>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</si>
  <si>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</si>
  <si>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</si>
  <si>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</si>
  <si>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</si>
  <si>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</si>
  <si>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</si>
  <si>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</si>
  <si>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</si>
  <si>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</si>
  <si>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</si>
  <si>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</si>
  <si>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</si>
  <si>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</si>
  <si>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</si>
  <si>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</si>
  <si>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</si>
  <si>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</si>
  <si>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</si>
  <si>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</si>
  <si>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</si>
  <si>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</si>
  <si>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</si>
  <si>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</si>
  <si>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</si>
  <si>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</si>
  <si>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</si>
  <si>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</si>
  <si>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</si>
  <si>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</si>
  <si>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</si>
  <si>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</si>
  <si>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</si>
  <si>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</si>
  <si>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</si>
  <si>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</si>
  <si>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</si>
  <si>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</si>
  <si>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</si>
  <si>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</si>
  <si>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</si>
  <si>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</si>
  <si>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</si>
  <si>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</si>
  <si>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</si>
  <si>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</si>
  <si>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</si>
  <si>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</si>
  <si>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</si>
  <si>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</si>
  <si>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</si>
  <si>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</si>
  <si>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</si>
  <si>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</si>
  <si>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</si>
  <si>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</si>
  <si>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</si>
  <si>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</si>
  <si>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</si>
  <si>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</si>
  <si>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</si>
  <si>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</si>
  <si>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</si>
  <si>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</si>
  <si>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</si>
  <si>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</si>
  <si>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</si>
  <si>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</si>
  <si>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</si>
  <si>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</si>
  <si>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</si>
  <si>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</si>
  <si>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</si>
  <si>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</si>
  <si>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</si>
  <si>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</si>
  <si>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</si>
  <si>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</si>
  <si>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</si>
  <si>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</si>
  <si>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</si>
  <si>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</si>
  <si>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</si>
  <si>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</si>
  <si>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</si>
  <si>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</si>
  <si>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</si>
  <si>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</si>
  <si>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</si>
  <si>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</si>
  <si>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</si>
  <si>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</si>
  <si>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</si>
  <si>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</si>
  <si>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</si>
  <si>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</si>
  <si>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</si>
  <si>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</si>
  <si>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</si>
  <si>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</si>
  <si>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</si>
  <si>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</si>
  <si>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</si>
  <si>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</si>
  <si>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</si>
  <si>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</si>
  <si>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</si>
  <si>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</si>
  <si>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</si>
  <si>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</si>
  <si>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</si>
  <si>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</si>
  <si>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</si>
  <si>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</si>
  <si>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</si>
  <si>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</si>
  <si>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</si>
  <si>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</si>
  <si>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</si>
  <si>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</si>
  <si>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</si>
  <si>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</si>
  <si>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</si>
  <si>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</si>
  <si>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</si>
  <si>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</si>
  <si>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</si>
  <si>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</si>
  <si>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</si>
  <si>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</si>
  <si>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</si>
  <si>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</si>
  <si>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</si>
  <si>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</si>
  <si>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</si>
  <si>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</si>
  <si>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</si>
  <si>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</si>
  <si>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</si>
  <si>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</si>
  <si>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</si>
  <si>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</si>
  <si>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</si>
  <si>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</si>
  <si>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</si>
  <si>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</si>
  <si>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</si>
  <si>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</si>
  <si>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</si>
  <si>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</si>
  <si>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</si>
  <si>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</si>
  <si>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</si>
  <si>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</si>
  <si>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</si>
  <si>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</si>
  <si>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</si>
  <si>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</si>
  <si>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</si>
  <si>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</si>
  <si>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</si>
  <si>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</si>
  <si>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</si>
  <si>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</si>
  <si>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</si>
  <si>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</si>
  <si>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</si>
  <si>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</si>
  <si>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</si>
  <si>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</si>
  <si>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</si>
  <si>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</si>
  <si>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</si>
  <si>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</si>
  <si>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</si>
  <si>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</si>
  <si>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</si>
  <si>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</si>
  <si>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</si>
  <si>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</si>
  <si>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</si>
  <si>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</si>
  <si>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</si>
  <si>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</si>
  <si>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</si>
  <si>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</si>
  <si>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</si>
  <si>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</si>
  <si>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</si>
  <si>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</si>
  <si>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</si>
  <si>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</si>
  <si>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</si>
  <si>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</si>
  <si>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</si>
  <si>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</si>
  <si>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</si>
  <si>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</si>
  <si>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</si>
  <si>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</si>
  <si>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</si>
  <si>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</si>
  <si>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</si>
  <si>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</si>
  <si>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</si>
  <si>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</si>
  <si>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</si>
  <si>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</si>
  <si>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</si>
  <si>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</si>
  <si>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</si>
  <si>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</si>
  <si>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</si>
  <si>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</si>
  <si>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</si>
  <si>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</si>
  <si>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</si>
  <si>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</si>
  <si>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</si>
  <si>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</si>
  <si>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</si>
  <si>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</si>
  <si>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</si>
  <si>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</si>
  <si>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</si>
  <si>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</si>
  <si>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</si>
  <si>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</si>
  <si>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</si>
  <si>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</si>
  <si>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</si>
  <si>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</si>
  <si>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</si>
  <si>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</si>
  <si>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</si>
  <si>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</si>
  <si>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</si>
  <si>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</si>
  <si>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</si>
  <si>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</si>
  <si>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</si>
  <si>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</si>
  <si>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</si>
  <si>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</si>
  <si>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</si>
  <si>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</si>
  <si>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</si>
  <si>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</si>
  <si>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</si>
  <si>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</si>
  <si>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</si>
  <si>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</si>
  <si>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</si>
  <si>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</si>
  <si>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</si>
  <si>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</si>
  <si>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</si>
  <si>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</si>
  <si>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</si>
  <si>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</si>
  <si>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</si>
  <si>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</si>
  <si>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</si>
  <si>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</si>
  <si>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</si>
  <si>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</si>
  <si>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</si>
  <si>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</si>
  <si>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</si>
  <si>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</si>
  <si>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</si>
  <si>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</si>
  <si>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</si>
  <si>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</si>
  <si>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</si>
  <si>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</si>
  <si>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</si>
  <si>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</si>
  <si>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</si>
  <si>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</si>
  <si>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</si>
  <si>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</si>
  <si>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</si>
  <si>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</si>
  <si>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</si>
  <si>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</si>
  <si>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</si>
  <si>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</si>
  <si>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</si>
  <si>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</si>
  <si>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</si>
  <si>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</si>
  <si>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</si>
  <si>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</si>
  <si>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</si>
  <si>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</si>
  <si>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</si>
  <si>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</si>
  <si>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</si>
  <si>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</si>
  <si>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</si>
  <si>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</si>
  <si>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</si>
  <si>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</si>
  <si>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</si>
  <si>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</si>
  <si>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</si>
  <si>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</si>
  <si>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</si>
  <si>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</si>
  <si>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</si>
  <si>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</si>
  <si>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</si>
  <si>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</si>
  <si>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</si>
  <si>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</si>
  <si>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</si>
  <si>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</si>
  <si>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</si>
  <si>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</si>
  <si>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</si>
  <si>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</si>
  <si>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</si>
  <si>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</si>
  <si>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</si>
  <si>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</si>
  <si>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</si>
  <si>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</si>
  <si>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</si>
  <si>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</si>
  <si>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</si>
  <si>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</si>
  <si>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</si>
  <si>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</si>
  <si>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</si>
  <si>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</si>
  <si>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</si>
  <si>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</si>
  <si>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</si>
  <si>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</si>
  <si>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</si>
  <si>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</si>
  <si>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</si>
  <si>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</si>
  <si>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</si>
  <si>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</si>
  <si>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</si>
  <si>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</si>
  <si>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</si>
  <si>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</si>
  <si>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</si>
  <si>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</si>
  <si>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</si>
  <si>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</si>
  <si>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</si>
  <si>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</si>
  <si>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</si>
  <si>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</si>
  <si>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</si>
  <si>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</si>
  <si>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</si>
  <si>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</si>
  <si>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</si>
  <si>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</si>
  <si>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</si>
  <si>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</si>
  <si>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</si>
  <si>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</si>
  <si>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</si>
  <si>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</si>
  <si>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</si>
  <si>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</si>
  <si>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</si>
  <si>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</si>
  <si>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</si>
  <si>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</si>
  <si>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</si>
  <si>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</si>
  <si>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</si>
  <si>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</si>
  <si>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</si>
  <si>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</si>
  <si>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</si>
  <si>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</si>
  <si>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</si>
  <si>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</si>
  <si>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</si>
  <si>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</si>
  <si>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</si>
  <si>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</si>
  <si>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</si>
  <si>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</si>
  <si>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</si>
  <si>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</si>
  <si>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</si>
  <si>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</si>
  <si>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</si>
  <si>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</si>
  <si>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</si>
  <si>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</si>
  <si>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</si>
  <si>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</si>
  <si>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</si>
  <si>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</si>
  <si>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</si>
  <si>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</si>
  <si>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</si>
  <si>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</si>
  <si>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</si>
  <si>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</si>
  <si>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</si>
  <si>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</si>
  <si>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</si>
  <si>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</si>
  <si>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</si>
  <si>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</si>
  <si>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</si>
  <si>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</si>
  <si>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</si>
  <si>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</si>
  <si>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</si>
  <si>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</si>
  <si>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</si>
  <si>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</si>
  <si>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</si>
  <si>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</si>
  <si>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</si>
  <si>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</si>
  <si>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</si>
  <si>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</si>
  <si>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</si>
  <si>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</si>
  <si>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</si>
  <si>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</si>
  <si>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</si>
  <si>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</si>
  <si>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</si>
  <si>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</si>
  <si>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</si>
  <si>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</si>
  <si>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</si>
  <si>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</si>
  <si>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</si>
  <si>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</si>
  <si>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</si>
  <si>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</si>
  <si>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</si>
  <si>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</si>
  <si>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</si>
  <si>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</si>
  <si>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</si>
  <si>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</si>
  <si>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</si>
  <si>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</si>
  <si>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</si>
  <si>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</si>
  <si>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</si>
  <si>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</si>
  <si>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</si>
  <si>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</si>
  <si>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</si>
  <si>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</si>
  <si>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</si>
  <si>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</si>
  <si>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</si>
  <si>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</si>
  <si>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</si>
  <si>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</si>
  <si>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</si>
  <si>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</si>
  <si>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</si>
  <si>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</si>
  <si>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</si>
  <si>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</si>
  <si>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</si>
  <si>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</si>
  <si>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</si>
  <si>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</si>
  <si>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</si>
  <si>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</si>
  <si>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</si>
  <si>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</si>
  <si>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</si>
  <si>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</si>
  <si>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</si>
  <si>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</si>
  <si>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</si>
  <si>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</si>
  <si>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</si>
  <si>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</si>
  <si>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</si>
  <si>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</si>
  <si>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</si>
  <si>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</si>
  <si>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</si>
  <si>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</si>
  <si>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</si>
  <si>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</si>
  <si>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</si>
  <si>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</si>
  <si>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</si>
  <si>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</si>
  <si>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</si>
  <si>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</si>
  <si>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</si>
  <si>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</si>
  <si>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</si>
  <si>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</si>
  <si>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</si>
  <si>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</si>
  <si>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</si>
  <si>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</si>
  <si>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</si>
  <si>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</si>
  <si>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</si>
  <si>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</si>
  <si>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</si>
  <si>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</si>
  <si>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</si>
  <si>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</si>
  <si>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</si>
  <si>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</si>
  <si>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</si>
  <si>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</si>
  <si>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</si>
  <si>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</si>
  <si>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</si>
  <si>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</si>
  <si>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</si>
  <si>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</si>
  <si>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</si>
  <si>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</si>
  <si>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</si>
  <si>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</si>
  <si>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</si>
  <si>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</si>
  <si>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</si>
  <si>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</si>
  <si>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</si>
  <si>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</si>
  <si>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</si>
  <si>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</si>
  <si>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</si>
  <si>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</si>
  <si>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</si>
  <si>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</si>
  <si>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</si>
  <si>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</si>
  <si>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</si>
  <si>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</si>
  <si>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</si>
  <si>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</si>
  <si>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</si>
  <si>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</si>
  <si>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</si>
  <si>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</si>
  <si>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</si>
  <si>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</si>
  <si>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</si>
  <si>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</si>
  <si>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</si>
  <si>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</si>
  <si>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</si>
  <si>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</si>
  <si>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</si>
  <si>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</si>
  <si>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</si>
  <si>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</si>
  <si>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</si>
  <si>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</si>
  <si>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</si>
  <si>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</si>
  <si>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</si>
  <si>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</si>
  <si>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</si>
  <si>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</si>
  <si>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</si>
  <si>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</si>
  <si>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</si>
  <si>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</si>
  <si>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</si>
  <si>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</si>
  <si>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</si>
  <si>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</si>
  <si>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</si>
  <si>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</si>
  <si>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</si>
  <si>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</si>
  <si>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</si>
  <si>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</si>
  <si>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</si>
  <si>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</si>
  <si>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</si>
  <si>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</si>
  <si>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</si>
  <si>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</si>
  <si>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</si>
  <si>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</si>
  <si>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</si>
  <si>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</si>
  <si>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</si>
  <si>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</si>
  <si>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</si>
  <si>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</si>
  <si>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</si>
  <si>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</si>
  <si>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</si>
  <si>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</si>
  <si>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</si>
  <si>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</si>
  <si>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</si>
  <si>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</si>
  <si>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</si>
  <si>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</si>
  <si>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</si>
  <si>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</si>
  <si>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</si>
  <si>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</si>
  <si>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</si>
  <si>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</si>
  <si>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</si>
  <si>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</si>
  <si>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</si>
  <si>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</si>
  <si>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</si>
  <si>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</si>
  <si>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</si>
  <si>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</si>
  <si>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</si>
  <si>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</si>
  <si>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</si>
  <si>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</si>
  <si>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</si>
  <si>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</si>
  <si>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</si>
  <si>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</si>
  <si>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</si>
  <si>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</si>
  <si>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</si>
  <si>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</si>
  <si>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</si>
  <si>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</si>
  <si>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</si>
  <si>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</si>
  <si>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</si>
  <si>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</si>
  <si>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</si>
  <si>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</si>
  <si>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</si>
  <si>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</si>
  <si>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</si>
  <si>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</si>
  <si>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</si>
  <si>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</si>
  <si>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</si>
  <si>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</si>
  <si>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</si>
  <si>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</si>
  <si>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</si>
  <si>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</si>
  <si>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</si>
  <si>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</si>
  <si>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</si>
  <si>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</si>
  <si>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</si>
  <si>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</si>
  <si>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</si>
  <si>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</si>
  <si>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</si>
  <si>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</si>
  <si>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</si>
  <si>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</si>
  <si>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</si>
  <si>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</si>
  <si>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</si>
  <si>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</si>
  <si>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</si>
  <si>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</si>
  <si>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</si>
  <si>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</si>
  <si>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</si>
  <si>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</si>
  <si>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</si>
  <si>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</si>
  <si>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</si>
  <si>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</si>
  <si>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</si>
  <si>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</si>
  <si>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</si>
  <si>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</si>
  <si>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</si>
  <si>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</si>
  <si>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</si>
  <si>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</si>
  <si>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</si>
  <si>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</si>
  <si>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</si>
  <si>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</si>
  <si>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</si>
  <si>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</si>
  <si>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</si>
  <si>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</si>
  <si>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</si>
  <si>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</si>
  <si>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</si>
  <si>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</si>
  <si>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</si>
  <si>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</si>
  <si>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</si>
  <si>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</si>
  <si>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</si>
  <si>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</si>
  <si>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</si>
  <si>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</si>
  <si>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</si>
  <si>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</si>
  <si>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</si>
  <si>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</si>
  <si>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</si>
  <si>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</si>
  <si>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</si>
  <si>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</si>
  <si>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</si>
  <si>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</si>
  <si>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</si>
  <si>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</si>
  <si>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</si>
  <si>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</si>
  <si>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</si>
  <si>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</si>
  <si>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</si>
  <si>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</si>
  <si>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</si>
  <si>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</si>
  <si>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</si>
  <si>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</si>
  <si>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</si>
  <si>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</si>
  <si>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</si>
  <si>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</si>
  <si>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</si>
  <si>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</si>
  <si>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</si>
  <si>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</si>
  <si>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</si>
  <si>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</si>
  <si>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</si>
  <si>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</si>
  <si>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</si>
  <si>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</si>
  <si>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</si>
  <si>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</si>
  <si>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</si>
  <si>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</si>
  <si>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</si>
  <si>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</si>
  <si>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</si>
  <si>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</si>
  <si>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</si>
  <si>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</si>
  <si>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</si>
  <si>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</si>
  <si>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</si>
  <si>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</si>
  <si>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</si>
  <si>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</si>
  <si>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</si>
  <si>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</si>
  <si>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</si>
  <si>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</si>
  <si>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</si>
  <si>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</si>
  <si>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</si>
  <si>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</si>
  <si>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</si>
  <si>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</si>
  <si>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</si>
  <si>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</si>
  <si>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</si>
  <si>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</si>
  <si>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</si>
  <si>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</si>
  <si>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</si>
  <si>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</si>
  <si>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</si>
  <si>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</si>
  <si>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</si>
  <si>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</si>
  <si>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</si>
  <si>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</si>
  <si>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</si>
  <si>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</si>
  <si>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</si>
  <si>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</si>
  <si>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</si>
  <si>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</si>
  <si>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</si>
  <si>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</si>
  <si>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</si>
  <si>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</si>
  <si>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</si>
  <si>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</si>
  <si>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</si>
  <si>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</si>
  <si>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</si>
  <si>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</si>
  <si>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</si>
  <si>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</si>
  <si>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</si>
  <si>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</si>
  <si>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</si>
  <si>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</si>
  <si>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</si>
  <si>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</si>
  <si>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</si>
  <si>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</si>
  <si>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</si>
  <si>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</si>
  <si>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</si>
  <si>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</si>
  <si>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</si>
  <si>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</si>
  <si>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</si>
  <si>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</si>
  <si>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</si>
  <si>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</si>
  <si>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</si>
  <si>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</si>
  <si>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</si>
  <si>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</si>
  <si>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</si>
  <si>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</si>
  <si>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</si>
  <si>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</si>
  <si>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</si>
  <si>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</si>
  <si>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</si>
  <si>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</si>
  <si>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</si>
  <si>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</si>
  <si>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</si>
  <si>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</si>
  <si>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</si>
  <si>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</si>
  <si>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</si>
  <si>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</si>
  <si>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</si>
  <si>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</si>
  <si>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</si>
  <si>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</si>
  <si>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</si>
  <si>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</si>
  <si>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</si>
  <si>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</si>
  <si>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</si>
  <si>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</si>
  <si>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</si>
  <si>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</si>
  <si>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</si>
  <si>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</si>
  <si>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</si>
  <si>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</si>
  <si>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</si>
  <si>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</si>
  <si>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</si>
  <si>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</si>
  <si>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</si>
  <si>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</si>
  <si>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</si>
  <si>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</si>
  <si>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</si>
  <si>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</si>
  <si>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</si>
  <si>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</si>
  <si>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</si>
  <si>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</si>
  <si>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</si>
  <si>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</si>
  <si>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</si>
  <si>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</si>
  <si>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</si>
  <si>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</si>
  <si>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</si>
  <si>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</si>
  <si>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</si>
  <si>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</si>
  <si>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</si>
  <si>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</si>
  <si>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</si>
  <si>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</si>
  <si>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</si>
  <si>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</si>
  <si>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</si>
  <si>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</si>
  <si>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</si>
  <si>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</si>
  <si>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</si>
  <si>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</si>
  <si>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</si>
  <si>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</si>
  <si>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</si>
  <si>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</si>
  <si>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</si>
  <si>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</si>
  <si>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</si>
  <si>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</si>
  <si>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</si>
  <si>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</si>
  <si>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</si>
  <si>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</si>
  <si>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</si>
  <si>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</si>
  <si>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</si>
  <si>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</si>
  <si>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</si>
  <si>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</si>
  <si>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</si>
  <si>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</si>
  <si>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</si>
  <si>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</si>
  <si>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</si>
  <si>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</si>
  <si>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</si>
  <si>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</si>
  <si>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</si>
  <si>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</si>
  <si>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</si>
  <si>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</si>
  <si>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</si>
  <si>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</si>
  <si>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</si>
  <si>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</si>
  <si>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</si>
  <si>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</si>
  <si>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</si>
  <si>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</si>
  <si>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</si>
  <si>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</si>
  <si>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</si>
  <si>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</si>
  <si>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</si>
  <si>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</si>
  <si>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</si>
  <si>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</si>
  <si>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</si>
  <si>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</si>
  <si>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</si>
  <si>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</si>
  <si>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</si>
  <si>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</si>
  <si>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</si>
  <si>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</si>
  <si>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</si>
  <si>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</si>
  <si>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</si>
  <si>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</si>
  <si>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</si>
  <si>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</si>
  <si>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</si>
  <si>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</si>
  <si>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</si>
  <si>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</si>
  <si>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</si>
  <si>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</si>
  <si>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</si>
  <si>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</si>
  <si>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</si>
  <si>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</si>
  <si>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</si>
  <si>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</si>
  <si>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</si>
  <si>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</si>
  <si>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</si>
  <si>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</si>
  <si>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</si>
  <si>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</si>
  <si>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</si>
  <si>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</si>
  <si>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</si>
  <si>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</si>
  <si>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</si>
  <si>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</si>
  <si>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</si>
  <si>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</si>
  <si>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</si>
  <si>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</si>
  <si>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</si>
  <si>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</si>
  <si>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</si>
  <si>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</si>
  <si>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</si>
  <si>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</si>
  <si>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</si>
  <si>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</si>
  <si>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</si>
  <si>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</si>
  <si>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</si>
  <si>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</si>
  <si>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</si>
  <si>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</si>
  <si>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</si>
  <si>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</si>
  <si>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</si>
  <si>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</si>
  <si>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</si>
  <si>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</si>
  <si>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</si>
  <si>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</si>
  <si>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</si>
  <si>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</si>
  <si>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</si>
  <si>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</si>
  <si>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</si>
  <si>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</si>
  <si>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</si>
  <si>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</si>
  <si>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</si>
  <si>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</si>
  <si>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</si>
  <si>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</si>
  <si>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</si>
  <si>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</si>
  <si>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</si>
  <si>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</si>
  <si>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</si>
  <si>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</si>
  <si>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</si>
  <si>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</si>
  <si>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</si>
  <si>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</si>
  <si>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</si>
  <si>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</si>
  <si>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</si>
  <si>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</si>
  <si>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</si>
  <si>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</si>
  <si>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</si>
  <si>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</si>
  <si>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</si>
  <si>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</si>
  <si>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</si>
  <si>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</si>
  <si>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</si>
  <si>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</si>
  <si>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</si>
  <si>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</si>
  <si>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</si>
  <si>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</si>
  <si>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</si>
  <si>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</si>
  <si>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</si>
  <si>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</si>
  <si>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</si>
  <si>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</si>
  <si>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</si>
  <si>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</si>
  <si>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</si>
  <si>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</si>
  <si>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</si>
  <si>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</si>
  <si>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</si>
  <si>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</si>
  <si>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</si>
  <si>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</si>
  <si>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</si>
  <si>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</si>
  <si>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</si>
  <si>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</si>
  <si>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</si>
  <si>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</si>
  <si>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</si>
  <si>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</si>
  <si>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</si>
  <si>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</si>
  <si>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</si>
  <si>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</si>
  <si>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</si>
  <si>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</si>
  <si>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</si>
  <si>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</si>
  <si>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</si>
  <si>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</si>
  <si>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</si>
  <si>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</si>
  <si>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</si>
  <si>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</si>
  <si>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</si>
  <si>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</si>
  <si>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</si>
  <si>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</si>
  <si>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</si>
  <si>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</si>
  <si>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</si>
  <si>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</si>
  <si>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</si>
  <si>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</si>
  <si>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</si>
  <si>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</si>
  <si>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</si>
  <si>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</si>
  <si>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</si>
  <si>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</si>
  <si>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</si>
  <si>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</si>
  <si>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</si>
  <si>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</si>
  <si>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</si>
  <si>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</si>
  <si>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</si>
  <si>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</si>
  <si>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</si>
  <si>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</si>
  <si>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</si>
  <si>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</si>
  <si>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</si>
  <si>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</si>
  <si>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</si>
  <si>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</si>
  <si>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</si>
  <si>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</si>
  <si>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</si>
  <si>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</si>
  <si>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</si>
  <si>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</si>
  <si>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</si>
  <si>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</si>
  <si>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</si>
  <si>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</si>
  <si>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</si>
  <si>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</si>
  <si>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</si>
  <si>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</si>
  <si>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</si>
  <si>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</si>
  <si>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</si>
  <si>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</si>
  <si>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</si>
  <si>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</si>
  <si>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</si>
  <si>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</si>
  <si>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</si>
  <si>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</si>
  <si>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</si>
  <si>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</si>
  <si>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</si>
  <si>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</si>
  <si>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</si>
  <si>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</si>
  <si>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</si>
  <si>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</si>
  <si>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</si>
  <si>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</si>
  <si>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</si>
  <si>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</si>
  <si>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</si>
  <si>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</si>
  <si>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</si>
  <si>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</si>
  <si>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</si>
  <si>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</si>
  <si>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</si>
  <si>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</si>
  <si>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</si>
  <si>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</si>
  <si>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</si>
  <si>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</si>
  <si>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</si>
  <si>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</si>
  <si>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</si>
  <si>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</si>
  <si>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</si>
  <si>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</si>
  <si>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</si>
  <si>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</si>
  <si>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</si>
  <si>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</si>
  <si>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</si>
  <si>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</si>
  <si>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</si>
  <si>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</si>
  <si>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</si>
  <si>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</si>
  <si>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</si>
  <si>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</si>
  <si>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</si>
  <si>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</si>
  <si>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</si>
  <si>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</si>
  <si>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</si>
  <si>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</si>
  <si>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</si>
  <si>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</si>
  <si>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</si>
  <si>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</si>
  <si>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</si>
  <si>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</si>
  <si>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</si>
  <si>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</si>
  <si>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</si>
  <si>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</si>
  <si>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</si>
  <si>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</si>
  <si>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</si>
  <si>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</si>
  <si>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</si>
  <si>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</si>
  <si>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</si>
  <si>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</si>
  <si>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</si>
  <si>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</si>
  <si>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</si>
  <si>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</si>
  <si>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</si>
  <si>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</si>
  <si>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</si>
  <si>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</si>
  <si>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</si>
  <si>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</si>
  <si>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</si>
  <si>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</si>
  <si>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</si>
  <si>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</si>
  <si>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</si>
  <si>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</si>
  <si>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</si>
  <si>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</si>
  <si>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</si>
  <si>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</si>
  <si>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</si>
  <si>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</si>
  <si>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</si>
  <si>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</si>
  <si>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</si>
  <si>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</si>
  <si>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</si>
  <si>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</si>
  <si>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</si>
  <si>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</si>
  <si>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</si>
  <si>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</si>
  <si>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</si>
  <si>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</si>
  <si>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</si>
  <si>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</si>
  <si>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</si>
  <si>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</si>
  <si>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</si>
  <si>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</si>
  <si>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</si>
  <si>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</si>
  <si>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</si>
  <si>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</si>
  <si>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</si>
  <si>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</si>
  <si>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</si>
  <si>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</si>
  <si>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</si>
  <si>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</si>
  <si>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</si>
  <si>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</si>
  <si>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</si>
  <si>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</si>
  <si>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</si>
  <si>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</si>
  <si>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</si>
  <si>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</si>
  <si>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</si>
  <si>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</si>
  <si>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</si>
  <si>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</si>
  <si>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</si>
  <si>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</si>
  <si>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</si>
  <si>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</si>
  <si>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</si>
  <si>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</si>
  <si>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</si>
  <si>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</si>
  <si>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</si>
  <si>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</si>
  <si>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</si>
  <si>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</si>
  <si>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</si>
  <si>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</si>
  <si>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</si>
  <si>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</si>
  <si>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</si>
  <si>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</si>
  <si>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</si>
  <si>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</si>
  <si>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</si>
  <si>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</si>
  <si>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</si>
  <si>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</si>
  <si>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</si>
  <si>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</si>
  <si>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</si>
  <si>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</si>
  <si>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</si>
  <si>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</si>
  <si>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</si>
  <si>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</si>
  <si>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</si>
  <si>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</si>
  <si>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</si>
  <si>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</si>
  <si>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</si>
  <si>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</si>
  <si>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</si>
  <si>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</si>
  <si>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</si>
  <si>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</si>
  <si>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</si>
  <si>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</si>
  <si>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</si>
  <si>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</si>
  <si>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</si>
  <si>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</si>
  <si>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</si>
  <si>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</si>
  <si>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</si>
  <si>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</si>
  <si>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</si>
  <si>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</si>
  <si>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</si>
  <si>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</si>
  <si>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</si>
  <si>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</si>
  <si>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</si>
  <si>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</si>
  <si>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</si>
  <si>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</si>
  <si>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</si>
  <si>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</si>
  <si>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</si>
  <si>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</si>
  <si>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</si>
  <si>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</si>
  <si>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</si>
  <si>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</si>
  <si>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</si>
  <si>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</si>
  <si>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</si>
  <si>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</si>
  <si>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</si>
  <si>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</si>
  <si>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</si>
  <si>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</si>
  <si>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</si>
  <si>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</si>
  <si>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</si>
  <si>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</si>
  <si>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</si>
  <si>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</si>
  <si>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</si>
  <si>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</si>
  <si>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</si>
  <si>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</si>
  <si>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</si>
  <si>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</si>
  <si>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</si>
  <si>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</si>
  <si>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</si>
  <si>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</si>
  <si>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</si>
  <si>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</si>
  <si>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</si>
  <si>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</si>
  <si>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</si>
  <si>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</si>
  <si>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</si>
  <si>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</si>
  <si>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</si>
  <si>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</si>
  <si>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</si>
  <si>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</si>
  <si>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</si>
  <si>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</si>
  <si>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</si>
  <si>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</si>
  <si>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</si>
  <si>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</si>
  <si>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</si>
  <si>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</si>
  <si>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</si>
  <si>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</si>
  <si>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</si>
  <si>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</si>
  <si>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</si>
  <si>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</si>
  <si>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</si>
  <si>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</si>
  <si>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</si>
  <si>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</si>
  <si>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</si>
  <si>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</si>
  <si>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</si>
  <si>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</si>
  <si>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</si>
  <si>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</si>
  <si>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</si>
  <si>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</si>
  <si>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</si>
  <si>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</si>
  <si>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</si>
  <si>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</si>
  <si>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</si>
  <si>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</si>
  <si>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</si>
  <si>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</si>
  <si>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</si>
  <si>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</si>
  <si>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</si>
  <si>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</si>
  <si>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</si>
  <si>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</si>
  <si>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</si>
  <si>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</si>
  <si>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</si>
  <si>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</si>
  <si>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</si>
  <si>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</si>
  <si>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</si>
  <si>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</si>
  <si>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</si>
  <si>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</si>
  <si>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</si>
  <si>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</si>
  <si>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</si>
  <si>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</si>
  <si>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</si>
  <si>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</si>
  <si>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</si>
  <si>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</si>
  <si>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</si>
  <si>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</si>
  <si>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</si>
  <si>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</si>
  <si>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</si>
  <si>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</si>
  <si>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</si>
  <si>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</si>
  <si>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</si>
  <si>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</si>
  <si>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</si>
  <si>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</si>
  <si>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</si>
  <si>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</si>
  <si>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</si>
  <si>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</si>
  <si>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</si>
  <si>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</si>
  <si>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</si>
  <si>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</si>
  <si>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</si>
  <si>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</si>
  <si>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</si>
  <si>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</si>
  <si>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</si>
  <si>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</si>
  <si>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</si>
  <si>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</si>
  <si>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</si>
  <si>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</si>
  <si>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</si>
  <si>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</si>
  <si>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</si>
  <si>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</si>
  <si>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</si>
  <si>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</si>
  <si>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</si>
  <si>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</si>
  <si>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</si>
  <si>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</si>
  <si>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</si>
  <si>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</si>
  <si>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</si>
  <si>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</si>
  <si>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</si>
  <si>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</si>
  <si>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</si>
  <si>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</si>
  <si>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</si>
  <si>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</si>
  <si>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</si>
  <si>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</si>
  <si>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</si>
  <si>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</si>
  <si>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</si>
  <si>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</si>
  <si>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</si>
  <si>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</si>
  <si>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</si>
  <si>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</si>
  <si>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</si>
  <si>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</si>
  <si>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</si>
  <si>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</si>
  <si>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</si>
  <si>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</si>
  <si>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</si>
  <si>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</si>
  <si>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</si>
  <si>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</si>
  <si>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</si>
  <si>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</si>
  <si>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</si>
  <si>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</si>
  <si>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</si>
  <si>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</si>
  <si>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</si>
  <si>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</si>
  <si>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</si>
  <si>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</si>
  <si>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</si>
  <si>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</si>
  <si>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</si>
  <si>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</si>
  <si>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</si>
  <si>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</si>
  <si>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</si>
  <si>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</si>
  <si>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</si>
  <si>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</si>
  <si>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</si>
  <si>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</si>
  <si>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</si>
  <si>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</si>
  <si>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</si>
  <si>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</si>
  <si>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</si>
  <si>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</si>
  <si>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</si>
  <si>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</si>
  <si>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</si>
  <si>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</si>
  <si>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</si>
  <si>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</si>
  <si>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</si>
  <si>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</si>
  <si>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</si>
  <si>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</si>
  <si>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</si>
  <si>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</si>
  <si>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</si>
  <si>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</si>
  <si>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</si>
  <si>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</si>
  <si>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</si>
  <si>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</si>
  <si>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</si>
  <si>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</si>
  <si>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</si>
  <si>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</si>
  <si>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</si>
  <si>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</si>
  <si>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</si>
  <si>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</si>
  <si>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</si>
  <si>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</si>
  <si>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</si>
  <si>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</si>
  <si>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</si>
  <si>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</si>
  <si>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</si>
  <si>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</si>
  <si>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</si>
  <si>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</si>
  <si>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</si>
  <si>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</si>
  <si>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</si>
  <si>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</si>
  <si>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</si>
  <si>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</si>
  <si>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</si>
  <si>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</si>
  <si>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</si>
  <si>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</si>
  <si>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</si>
  <si>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</si>
  <si>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</si>
  <si>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</si>
  <si>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</si>
  <si>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</si>
  <si>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</si>
  <si>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</si>
  <si>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</si>
  <si>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</si>
  <si>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</si>
  <si>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</si>
  <si>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</si>
  <si>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</si>
  <si>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</si>
  <si>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</si>
  <si>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</si>
  <si>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</si>
  <si>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</si>
  <si>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</si>
  <si>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</si>
  <si>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</si>
  <si>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</si>
  <si>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</si>
  <si>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</si>
  <si>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</si>
  <si>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</si>
  <si>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</si>
  <si>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</si>
  <si>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</si>
  <si>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</si>
  <si>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</si>
  <si>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</si>
  <si>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</si>
  <si>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</si>
  <si>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</si>
  <si>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</si>
  <si>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</si>
  <si>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</si>
  <si>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</si>
  <si>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</si>
  <si>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</si>
  <si>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</si>
  <si>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</si>
  <si>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</si>
  <si>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</si>
  <si>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</si>
  <si>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</si>
  <si>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</si>
  <si>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</si>
  <si>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</si>
  <si>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</si>
  <si>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</si>
  <si>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</si>
  <si>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</si>
  <si>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</si>
  <si>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</si>
  <si>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</si>
  <si>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</si>
  <si>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</si>
  <si>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</si>
  <si>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</si>
  <si>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</si>
  <si>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</si>
  <si>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</si>
  <si>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</si>
  <si>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</si>
  <si>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</si>
  <si>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</si>
  <si>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</si>
  <si>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</si>
  <si>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</si>
  <si>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</si>
  <si>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</si>
  <si>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</si>
  <si>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</si>
  <si>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</si>
  <si>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</si>
  <si>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</si>
  <si>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</si>
  <si>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</si>
  <si>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</si>
  <si>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</si>
  <si>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</si>
  <si>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</si>
  <si>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</si>
  <si>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</si>
  <si>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</si>
  <si>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</si>
  <si>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</si>
  <si>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</si>
  <si>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</si>
  <si>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</si>
  <si>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</si>
  <si>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</si>
  <si>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</si>
  <si>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</si>
  <si>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</si>
  <si>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</si>
  <si>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</si>
  <si>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</si>
  <si>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</si>
  <si>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</si>
  <si>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</si>
  <si>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</si>
  <si>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</si>
  <si>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</si>
  <si>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</si>
  <si>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</si>
  <si>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</si>
  <si>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</si>
  <si>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</si>
  <si>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</si>
  <si>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</si>
  <si>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</si>
  <si>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</si>
  <si>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</si>
  <si>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</si>
  <si>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</si>
  <si>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</si>
  <si>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</si>
  <si>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</si>
  <si>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</si>
  <si>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</si>
  <si>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</si>
  <si>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</si>
  <si>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</si>
  <si>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</si>
  <si>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</si>
  <si>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</si>
  <si>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</si>
  <si>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</si>
  <si>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</si>
  <si>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</si>
  <si>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</si>
  <si>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</si>
  <si>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</si>
  <si>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</si>
  <si>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</si>
  <si>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</si>
  <si>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</si>
  <si>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</si>
  <si>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</si>
  <si>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</si>
  <si>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</si>
  <si>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</si>
  <si>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</si>
  <si>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</si>
  <si>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</si>
  <si>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</si>
  <si>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</si>
  <si>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</si>
  <si>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</si>
  <si>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</si>
  <si>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</si>
  <si>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</si>
  <si>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</si>
  <si>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</si>
  <si>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</si>
  <si>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</si>
  <si>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</si>
  <si>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</si>
  <si>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</si>
  <si>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</si>
  <si>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</si>
  <si>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</si>
  <si>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</si>
  <si>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</si>
  <si>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</si>
  <si>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</si>
  <si>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</si>
  <si>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</si>
  <si>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</si>
  <si>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</si>
  <si>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</si>
  <si>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</si>
  <si>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</si>
  <si>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</si>
  <si>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</si>
  <si>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</si>
  <si>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</si>
  <si>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</si>
  <si>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</si>
  <si>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</si>
  <si>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</si>
  <si>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</si>
  <si>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</si>
  <si>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</si>
  <si>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</si>
  <si>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</si>
  <si>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</si>
  <si>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</si>
  <si>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</si>
  <si>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</si>
  <si>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</si>
  <si>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</si>
  <si>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</si>
  <si>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</si>
  <si>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</si>
  <si>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</si>
  <si>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</si>
  <si>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</si>
  <si>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</si>
  <si>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</si>
  <si>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</si>
  <si>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</si>
  <si>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</si>
  <si>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</si>
  <si>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</si>
  <si>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</si>
  <si>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</si>
  <si>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</si>
  <si>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</si>
  <si>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</si>
  <si>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</si>
  <si>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</si>
  <si>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</si>
  <si>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</si>
  <si>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</si>
  <si>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</si>
  <si>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</si>
  <si>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</si>
  <si>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</si>
  <si>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</si>
  <si>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</si>
  <si>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</si>
  <si>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</si>
  <si>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</si>
  <si>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</si>
  <si>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</si>
  <si>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</si>
  <si>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</si>
  <si>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</si>
  <si>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</si>
  <si>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</si>
  <si>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</si>
  <si>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</si>
  <si>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</si>
  <si>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</si>
  <si>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</si>
  <si>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</si>
  <si>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</si>
  <si>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</si>
  <si>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</si>
  <si>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</si>
  <si>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</si>
  <si>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</si>
  <si>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</si>
  <si>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</si>
  <si>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</si>
  <si>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</si>
  <si>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</si>
  <si>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</si>
  <si>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</si>
  <si>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</si>
  <si>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</si>
  <si>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</si>
  <si>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</si>
  <si>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</si>
  <si>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</si>
  <si>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</si>
  <si>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</si>
  <si>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</si>
  <si>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</si>
  <si>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</si>
  <si>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</si>
  <si>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</si>
  <si>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</si>
  <si>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</si>
  <si>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</si>
  <si>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</si>
  <si>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</si>
  <si>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</si>
  <si>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</si>
  <si>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</si>
  <si>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</si>
  <si>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</si>
  <si>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</si>
  <si>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</si>
  <si>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</si>
  <si>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</si>
  <si>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</si>
  <si>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</si>
  <si>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</si>
  <si>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</si>
  <si>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</si>
  <si>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</si>
  <si>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</si>
  <si>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</si>
  <si>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</si>
  <si>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</si>
  <si>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</si>
  <si>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</si>
  <si>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</si>
  <si>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</si>
  <si>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</si>
  <si>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</si>
  <si>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</si>
  <si>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</si>
  <si>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</si>
  <si>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</si>
  <si>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</si>
  <si>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</si>
  <si>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</si>
  <si>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</si>
  <si>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</si>
  <si>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</si>
  <si>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</si>
  <si>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</si>
  <si>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</si>
  <si>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</si>
  <si>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</si>
  <si>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</si>
  <si>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</si>
  <si>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</si>
  <si>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</si>
  <si>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</si>
  <si>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</si>
  <si>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</si>
  <si>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</si>
  <si>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</si>
  <si>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</si>
  <si>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</si>
  <si>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</si>
  <si>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</si>
  <si>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</si>
  <si>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</si>
  <si>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</si>
  <si>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</si>
  <si>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</si>
  <si>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</si>
  <si>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</si>
  <si>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</si>
  <si>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</si>
  <si>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</si>
  <si>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</si>
  <si>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</si>
  <si>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</si>
  <si>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</si>
  <si>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</si>
  <si>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</si>
  <si>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</si>
  <si>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</si>
  <si>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</si>
  <si>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</si>
  <si>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</si>
  <si>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</si>
  <si>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</si>
  <si>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</si>
  <si>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</si>
  <si>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</si>
  <si>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</si>
  <si>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</si>
  <si>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</si>
  <si>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</si>
  <si>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</si>
  <si>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</si>
  <si>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</si>
  <si>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</si>
  <si>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</si>
  <si>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</si>
  <si>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</si>
  <si>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</si>
  <si>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</si>
  <si>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</si>
  <si>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</si>
  <si>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</si>
  <si>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</si>
  <si>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</si>
  <si>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</si>
  <si>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</si>
  <si>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</si>
  <si>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</si>
  <si>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</si>
  <si>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</si>
  <si>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</si>
  <si>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</si>
  <si>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</si>
  <si>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</si>
  <si>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</si>
  <si>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</si>
  <si>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</si>
  <si>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</si>
  <si>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</si>
  <si>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</si>
  <si>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</si>
  <si>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</si>
  <si>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</si>
  <si>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</si>
  <si>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</si>
  <si>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</si>
  <si>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</si>
  <si>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</si>
  <si>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</si>
  <si>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</si>
  <si>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</si>
  <si>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</si>
  <si>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</si>
  <si>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</si>
  <si>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</si>
  <si>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</si>
  <si>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</si>
  <si>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</si>
  <si>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</si>
  <si>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</si>
  <si>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</si>
  <si>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</si>
  <si>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</si>
  <si>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</si>
  <si>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</si>
  <si>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</si>
  <si>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</si>
  <si>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</si>
  <si>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</si>
  <si>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</si>
  <si>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</si>
  <si>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</si>
  <si>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</si>
  <si>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</si>
  <si>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</si>
  <si>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</si>
  <si>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</si>
  <si>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</si>
  <si>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</si>
  <si>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</si>
  <si>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</si>
  <si>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</si>
  <si>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</si>
  <si>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</si>
  <si>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</si>
  <si>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</si>
  <si>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</si>
  <si>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</si>
  <si>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</si>
  <si>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</si>
  <si>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</si>
  <si>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</si>
  <si>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</si>
  <si>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</si>
  <si>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</si>
  <si>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</si>
  <si>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</si>
  <si>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</si>
  <si>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</si>
  <si>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</si>
  <si>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</si>
  <si>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</si>
  <si>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</si>
  <si>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</si>
  <si>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</si>
  <si>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</si>
  <si>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</si>
  <si>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</si>
  <si>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</si>
  <si>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</si>
  <si>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</si>
  <si>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</si>
  <si>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</si>
  <si>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</si>
  <si>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</si>
  <si>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</si>
  <si>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</si>
  <si>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</si>
  <si>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</si>
  <si>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</si>
  <si>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</si>
  <si>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</si>
  <si>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</si>
  <si>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</si>
  <si>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</si>
  <si>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</si>
  <si>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</si>
  <si>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</si>
  <si>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</si>
  <si>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</si>
  <si>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</si>
  <si>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</si>
  <si>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</si>
  <si>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</si>
  <si>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</si>
  <si>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</si>
  <si>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</si>
  <si>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</si>
  <si>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</si>
  <si>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</si>
  <si>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</si>
  <si>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</si>
  <si>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</si>
  <si>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</si>
  <si>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</si>
  <si>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</si>
  <si>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</si>
  <si>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</si>
  <si>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</si>
  <si>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</si>
  <si>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</si>
  <si>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</si>
  <si>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</si>
  <si>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</si>
  <si>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</si>
  <si>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</si>
  <si>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</si>
  <si>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</si>
  <si>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</si>
  <si>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</si>
  <si>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</si>
  <si>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</si>
  <si>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</si>
  <si>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</si>
  <si>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</si>
  <si>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</si>
  <si>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</si>
  <si>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</si>
  <si>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</si>
  <si>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</si>
  <si>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</si>
  <si>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</si>
  <si>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</si>
  <si>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</si>
  <si>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</si>
  <si>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</si>
  <si>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</si>
  <si>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</si>
  <si>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</si>
  <si>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</si>
  <si>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</si>
  <si>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</si>
  <si>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</si>
  <si>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</si>
  <si>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</si>
  <si>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</si>
  <si>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</si>
  <si>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</si>
  <si>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</si>
  <si>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</si>
  <si>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</si>
  <si>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</si>
  <si>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</si>
  <si>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</si>
  <si>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</si>
  <si>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</si>
  <si>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</si>
  <si>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</si>
  <si>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</si>
  <si>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</si>
  <si>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</si>
  <si>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</si>
  <si>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</si>
  <si>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</si>
  <si>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</si>
  <si>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</si>
  <si>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</si>
  <si>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</si>
  <si>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</si>
  <si>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</si>
  <si>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</si>
  <si>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</si>
  <si>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</si>
  <si>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</si>
  <si>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</si>
  <si>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</si>
  <si>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</si>
  <si>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</si>
  <si>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</si>
  <si>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</si>
  <si>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</si>
  <si>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</si>
  <si>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</si>
  <si>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</si>
  <si>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</si>
  <si>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</si>
  <si>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</si>
  <si>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</si>
  <si>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</si>
  <si>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</si>
  <si>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</si>
  <si>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</si>
  <si>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</si>
  <si>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</si>
  <si>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</si>
  <si>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</si>
  <si>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</si>
  <si>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</si>
  <si>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</si>
  <si>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</si>
  <si>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</si>
  <si>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</si>
  <si>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</si>
  <si>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</si>
  <si>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</si>
  <si>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</si>
  <si>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</si>
  <si>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</si>
  <si>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</si>
  <si>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</si>
  <si>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</si>
  <si>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</si>
  <si>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</si>
  <si>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</si>
  <si>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</si>
  <si>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</si>
  <si>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</si>
  <si>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</si>
  <si>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</si>
  <si>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</si>
  <si>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</si>
  <si>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</si>
  <si>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</si>
  <si>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</si>
  <si>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</si>
  <si>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</si>
  <si>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</si>
  <si>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</si>
  <si>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</si>
  <si>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</si>
  <si>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</si>
  <si>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</si>
  <si>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</si>
  <si>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</si>
  <si>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</si>
  <si>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</si>
  <si>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</si>
  <si>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</si>
  <si>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</si>
  <si>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</si>
  <si>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</si>
  <si>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</si>
  <si>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</si>
  <si>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</si>
  <si>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</si>
  <si>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</si>
  <si>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</si>
  <si>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</si>
  <si>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</si>
  <si>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</si>
  <si>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</si>
  <si>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</si>
  <si>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</si>
  <si>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</si>
  <si>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</si>
  <si>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</si>
  <si>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</si>
  <si>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</si>
  <si>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</si>
  <si>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</si>
  <si>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</si>
  <si>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</si>
  <si>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</si>
  <si>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</si>
  <si>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</si>
  <si>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</si>
  <si>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</si>
  <si>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</si>
  <si>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</si>
  <si>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</si>
  <si>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</si>
  <si>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</si>
  <si>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</si>
  <si>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</si>
  <si>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</si>
  <si>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</si>
  <si>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</si>
  <si>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</si>
  <si>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</si>
  <si>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</si>
  <si>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</si>
  <si>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</si>
  <si>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</si>
  <si>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</si>
  <si>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</si>
  <si>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</si>
  <si>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</si>
  <si>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</si>
  <si>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</si>
  <si>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</si>
  <si>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</si>
  <si>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</si>
  <si>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</si>
  <si>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</si>
  <si>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</si>
  <si>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</si>
  <si>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</si>
  <si>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</si>
  <si>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</si>
  <si>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</si>
  <si>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</si>
  <si>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</si>
  <si>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</si>
  <si>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</si>
  <si>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</si>
  <si>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</si>
  <si>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</si>
  <si>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</si>
  <si>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</si>
  <si>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</si>
  <si>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</si>
  <si>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</si>
  <si>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</si>
  <si>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</si>
  <si>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</si>
  <si>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</si>
  <si>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</si>
  <si>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</si>
  <si>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</si>
  <si>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</si>
  <si>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</si>
  <si>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</si>
  <si>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</si>
  <si>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</si>
  <si>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</si>
  <si>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</si>
  <si>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</si>
  <si>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</si>
  <si>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</si>
  <si>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</si>
  <si>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</si>
  <si>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</si>
  <si>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</si>
  <si>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</si>
  <si>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</si>
  <si>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</si>
  <si>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</si>
  <si>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</si>
  <si>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</si>
  <si>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</si>
  <si>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</si>
  <si>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</si>
  <si>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</si>
  <si>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</si>
  <si>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</si>
  <si>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</si>
  <si>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</si>
  <si>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</si>
  <si>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</si>
  <si>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</si>
  <si>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</si>
  <si>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</si>
  <si>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</si>
  <si>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</si>
  <si>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</si>
  <si>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</si>
  <si>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</si>
  <si>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</si>
  <si>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</si>
  <si>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</si>
  <si>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</si>
  <si>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</si>
  <si>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</si>
  <si>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</si>
  <si>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</si>
  <si>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</si>
  <si>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</si>
  <si>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</si>
  <si>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</si>
  <si>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</si>
  <si>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</si>
  <si>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</si>
  <si>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</si>
  <si>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</si>
  <si>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</si>
  <si>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</si>
  <si>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</si>
  <si>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</si>
  <si>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</si>
  <si>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</si>
  <si>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</si>
  <si>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</si>
  <si>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</si>
  <si>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</si>
  <si>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</si>
  <si>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</si>
  <si>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</si>
  <si>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</si>
  <si>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</si>
  <si>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</si>
  <si>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</si>
  <si>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</si>
  <si>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</si>
  <si>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</si>
  <si>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</si>
  <si>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</si>
  <si>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</si>
  <si>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</si>
  <si>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</si>
  <si>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</si>
  <si>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</si>
  <si>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</si>
  <si>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</si>
  <si>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</si>
  <si>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</si>
  <si>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</si>
  <si>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</si>
  <si>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</si>
  <si>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</si>
  <si>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</si>
  <si>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</si>
  <si>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</si>
  <si>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</si>
  <si>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</si>
  <si>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</si>
  <si>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</si>
  <si>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</si>
  <si>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</si>
  <si>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</si>
  <si>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</si>
  <si>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</si>
  <si>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</si>
  <si>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</si>
  <si>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</si>
  <si>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</si>
  <si>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</si>
  <si>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</si>
  <si>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</si>
  <si>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</si>
  <si>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</si>
  <si>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</si>
  <si>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</si>
  <si>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</si>
  <si>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</si>
  <si>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</si>
  <si>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</si>
  <si>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</si>
  <si>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</si>
  <si>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</si>
  <si>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</si>
  <si>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</si>
  <si>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</si>
  <si>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</si>
  <si>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</si>
  <si>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</si>
  <si>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</si>
  <si>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</si>
  <si>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</si>
  <si>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</si>
  <si>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</si>
  <si>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</si>
  <si>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</si>
  <si>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</si>
  <si>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</si>
  <si>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</si>
  <si>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</si>
  <si>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</si>
  <si>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</si>
  <si>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</si>
  <si>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</si>
  <si>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</si>
  <si>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</si>
  <si>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</si>
  <si>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</si>
  <si>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</si>
  <si>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</si>
  <si>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</si>
  <si>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</si>
  <si>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</si>
  <si>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</si>
  <si>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</si>
  <si>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</si>
  <si>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</si>
  <si>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</si>
  <si>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</si>
  <si>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</si>
  <si>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</si>
  <si>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</si>
  <si>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</si>
  <si>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</si>
  <si>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</si>
  <si>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</si>
  <si>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</si>
  <si>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</si>
  <si>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</si>
  <si>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</si>
  <si>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</si>
  <si>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</si>
  <si>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</si>
  <si>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</si>
  <si>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</si>
  <si>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</si>
  <si>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</si>
  <si>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</si>
  <si>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</si>
  <si>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</si>
  <si>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</si>
  <si>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</si>
  <si>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</si>
  <si>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</si>
  <si>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</si>
  <si>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</si>
  <si>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</si>
  <si>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</si>
  <si>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</si>
  <si>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</si>
  <si>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</si>
  <si>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</si>
  <si>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</si>
  <si>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</si>
  <si>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</si>
  <si>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</si>
  <si>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</si>
  <si>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</si>
  <si>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</si>
  <si>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</si>
  <si>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</si>
  <si>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</si>
  <si>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</si>
  <si>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</si>
  <si>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</si>
  <si>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</si>
  <si>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</si>
  <si>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</si>
  <si>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</si>
  <si>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</si>
  <si>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</si>
  <si>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</si>
  <si>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</si>
  <si>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</si>
  <si>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</si>
  <si>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</si>
  <si>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</si>
  <si>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</si>
  <si>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</si>
  <si>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</si>
  <si>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</si>
  <si>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</si>
  <si>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</si>
  <si>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</si>
  <si>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</si>
  <si>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</si>
  <si>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</si>
  <si>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</si>
  <si>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</si>
  <si>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</si>
  <si>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</si>
  <si>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</si>
  <si>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</si>
  <si>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</si>
  <si>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</si>
  <si>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</si>
  <si>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</si>
  <si>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</si>
  <si>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</si>
  <si>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</si>
  <si>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</si>
  <si>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</si>
  <si>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</si>
  <si>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</si>
  <si>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</si>
  <si>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</si>
  <si>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</si>
  <si>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</si>
  <si>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</si>
  <si>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</si>
  <si>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</si>
  <si>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</si>
  <si>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</si>
  <si>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</si>
  <si>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</si>
  <si>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</si>
  <si>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</si>
  <si>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</si>
  <si>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</si>
  <si>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</si>
  <si>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</si>
  <si>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</si>
  <si>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</si>
  <si>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</si>
  <si>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</si>
  <si>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</si>
  <si>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</si>
  <si>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</si>
  <si>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</si>
  <si>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</si>
  <si>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</si>
  <si>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</si>
  <si>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</si>
  <si>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</si>
  <si>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</si>
  <si>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</si>
  <si>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</si>
  <si>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</si>
  <si>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</si>
  <si>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</si>
  <si>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</si>
  <si>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</si>
  <si>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</si>
  <si>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</si>
  <si>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</si>
  <si>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</si>
  <si>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</si>
  <si>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</si>
  <si>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</si>
  <si>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</si>
  <si>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</si>
  <si>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</si>
  <si>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</si>
  <si>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</si>
  <si>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</si>
  <si>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</si>
  <si>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</si>
  <si>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</si>
  <si>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</si>
  <si>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</si>
  <si>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</si>
  <si>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</si>
  <si>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</si>
  <si>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</si>
  <si>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</si>
  <si>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</si>
  <si>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</si>
  <si>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</si>
  <si>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</si>
  <si>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</si>
  <si>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</si>
  <si>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</si>
  <si>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</si>
  <si>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</si>
  <si>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</si>
  <si>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</si>
  <si>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</si>
  <si>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</si>
  <si>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</si>
  <si>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</si>
  <si>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</si>
  <si>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</si>
  <si>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</si>
  <si>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</si>
  <si>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</si>
  <si>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</si>
  <si>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</si>
  <si>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</si>
  <si>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</si>
  <si>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</si>
  <si>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</si>
  <si>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</si>
  <si>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</si>
  <si>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</si>
  <si>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</si>
  <si>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</si>
  <si>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</si>
  <si>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</si>
  <si>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</si>
  <si>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</si>
  <si>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</si>
  <si>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</si>
  <si>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</si>
  <si>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</si>
  <si>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</si>
  <si>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</si>
  <si>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</si>
  <si>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</si>
  <si>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</si>
  <si>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</si>
  <si>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</si>
  <si>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</si>
  <si>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</si>
  <si>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</si>
  <si>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</si>
  <si>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</si>
  <si>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</si>
  <si>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</si>
  <si>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</si>
  <si>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</si>
  <si>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</si>
  <si>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</si>
  <si>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</si>
  <si>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</si>
  <si>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</si>
  <si>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</si>
  <si>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</si>
  <si>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</si>
  <si>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</si>
  <si>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</si>
  <si>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</si>
  <si>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</si>
  <si>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</si>
  <si>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</si>
  <si>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</si>
  <si>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</si>
  <si>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</si>
  <si>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</si>
  <si>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</si>
  <si>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</si>
  <si>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</si>
  <si>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</si>
  <si>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</si>
  <si>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</si>
  <si>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</si>
  <si>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</si>
  <si>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</si>
  <si>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</si>
  <si>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</si>
  <si>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</si>
  <si>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</si>
  <si>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</si>
  <si>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</si>
  <si>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</si>
  <si>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</si>
  <si>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</si>
  <si>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</si>
  <si>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</si>
  <si>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</si>
  <si>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</si>
  <si>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</si>
  <si>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</si>
  <si>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</si>
  <si>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</si>
  <si>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</si>
  <si>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</si>
  <si>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</si>
  <si>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</si>
  <si>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</si>
  <si>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</si>
  <si>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</si>
  <si>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</si>
  <si>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</si>
  <si>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</si>
  <si>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</si>
  <si>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</si>
  <si>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</si>
  <si>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</si>
  <si>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</si>
  <si>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</si>
  <si>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</si>
  <si>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</si>
  <si>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</si>
  <si>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</si>
  <si>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</si>
  <si>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</si>
  <si>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</si>
  <si>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</si>
  <si>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</si>
  <si>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</si>
  <si>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</si>
  <si>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</si>
  <si>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</si>
  <si>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</si>
  <si>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</si>
  <si>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</si>
  <si>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</si>
  <si>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</si>
  <si>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</si>
  <si>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</si>
  <si>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</si>
  <si>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</si>
  <si>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</si>
  <si>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</si>
  <si>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</si>
  <si>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</si>
  <si>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</si>
  <si>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</si>
  <si>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</si>
  <si>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</si>
  <si>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</si>
  <si>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</si>
  <si>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</si>
  <si>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</si>
  <si>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</si>
  <si>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</si>
  <si>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</si>
  <si>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</si>
  <si>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</si>
  <si>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</si>
  <si>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</si>
  <si>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</si>
  <si>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</si>
  <si>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</si>
  <si>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</si>
  <si>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</si>
  <si>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</si>
  <si>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</si>
  <si>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</si>
  <si>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</si>
  <si>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</si>
  <si>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</si>
  <si>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</si>
  <si>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</si>
  <si>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</si>
  <si>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</si>
  <si>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</si>
  <si>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</si>
  <si>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</si>
  <si>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</si>
  <si>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</si>
  <si>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</si>
  <si>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</si>
  <si>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</si>
  <si>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</si>
  <si>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</si>
  <si>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</si>
  <si>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</si>
  <si>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</si>
  <si>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</si>
  <si>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</si>
  <si>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</si>
  <si>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</si>
  <si>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</si>
  <si>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</si>
  <si>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</si>
  <si>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</si>
  <si>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</si>
  <si>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</si>
  <si>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</si>
  <si>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</si>
  <si>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</si>
  <si>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</si>
  <si>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</si>
  <si>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</si>
  <si>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</si>
  <si>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</si>
  <si>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</si>
  <si>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</si>
  <si>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</si>
  <si>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</si>
  <si>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</si>
  <si>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</si>
  <si>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</si>
  <si>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</si>
  <si>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</si>
  <si>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</si>
  <si>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</si>
  <si>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</si>
  <si>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</si>
  <si>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</si>
  <si>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</si>
  <si>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</si>
  <si>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</si>
  <si>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</si>
  <si>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</si>
  <si>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</si>
  <si>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</si>
  <si>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</si>
  <si>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</si>
  <si>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</si>
  <si>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</si>
  <si>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</si>
  <si>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</si>
  <si>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</si>
  <si>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</si>
  <si>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</si>
  <si>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</si>
  <si>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</si>
  <si>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</si>
  <si>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</si>
  <si>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</si>
  <si>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</si>
  <si>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</si>
  <si>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</si>
  <si>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</si>
  <si>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</si>
  <si>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</si>
  <si>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</si>
  <si>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</si>
  <si>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</si>
  <si>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</si>
  <si>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</si>
  <si>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</si>
  <si>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</si>
  <si>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</si>
  <si>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</si>
  <si>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</si>
  <si>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</si>
  <si>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</si>
  <si>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</si>
  <si>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</si>
  <si>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</si>
  <si>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</si>
  <si>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</si>
  <si>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</si>
  <si>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</si>
  <si>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</si>
  <si>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</si>
  <si>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</si>
  <si>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</si>
  <si>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</si>
  <si>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</si>
  <si>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</si>
  <si>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</si>
  <si>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</si>
  <si>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</si>
  <si>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</si>
  <si>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</si>
  <si>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</si>
  <si>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</si>
  <si>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</si>
  <si>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</si>
  <si>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</si>
  <si>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</si>
  <si>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</si>
  <si>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</si>
  <si>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</si>
  <si>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</si>
  <si>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</si>
  <si>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</si>
  <si>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</si>
  <si>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</si>
  <si>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</si>
  <si>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</si>
  <si>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</si>
  <si>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</si>
  <si>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</si>
  <si>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</si>
  <si>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</si>
  <si>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</si>
  <si>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</si>
  <si>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</si>
  <si>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</si>
  <si>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</si>
  <si>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</si>
  <si>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</si>
  <si>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</si>
  <si>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</si>
  <si>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</si>
  <si>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</si>
  <si>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</si>
  <si>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</si>
  <si>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</si>
  <si>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</si>
  <si>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</si>
  <si>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</si>
  <si>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</si>
  <si>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</si>
  <si>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</si>
  <si>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</si>
  <si>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</si>
  <si>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</si>
  <si>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</si>
  <si>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</si>
  <si>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</si>
  <si>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</si>
  <si>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</si>
  <si>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</si>
  <si>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</si>
  <si>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</si>
  <si>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</si>
  <si>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</si>
  <si>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</si>
  <si>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</si>
  <si>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</si>
  <si>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</si>
  <si>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</si>
  <si>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</si>
  <si>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</si>
  <si>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</si>
  <si>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</si>
  <si>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</si>
  <si>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</si>
  <si>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</si>
  <si>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</si>
  <si>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</si>
  <si>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</si>
  <si>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</si>
  <si>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</si>
  <si>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</si>
  <si>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</si>
  <si>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</si>
  <si>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</si>
  <si>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</si>
  <si>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</si>
  <si>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</si>
  <si>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</si>
  <si>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</si>
  <si>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</si>
  <si>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</si>
  <si>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</si>
  <si>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</si>
  <si>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</si>
  <si>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</si>
  <si>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</si>
  <si>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</si>
  <si>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</si>
  <si>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</si>
  <si>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</si>
  <si>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</si>
  <si>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</si>
  <si>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</si>
  <si>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</si>
  <si>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</si>
  <si>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</si>
  <si>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</si>
  <si>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</si>
  <si>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</si>
  <si>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</si>
  <si>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</si>
  <si>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</si>
  <si>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</si>
  <si>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</si>
  <si>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</si>
  <si>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</si>
  <si>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</si>
  <si>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</si>
  <si>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</si>
  <si>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</si>
  <si>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</si>
  <si>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</si>
  <si>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</si>
  <si>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</si>
  <si>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</si>
  <si>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</si>
  <si>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</si>
  <si>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</si>
  <si>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</si>
  <si>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</si>
  <si>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</si>
  <si>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</si>
  <si>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</si>
  <si>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</si>
  <si>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</si>
  <si>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</si>
  <si>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</si>
  <si>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</si>
  <si>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</si>
  <si>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</si>
  <si>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</si>
  <si>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</si>
  <si>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</si>
  <si>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</si>
  <si>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</si>
  <si>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</si>
  <si>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</si>
  <si>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</si>
  <si>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</si>
  <si>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</si>
  <si>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</si>
  <si>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</si>
  <si>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</si>
  <si>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</si>
  <si>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</si>
  <si>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</si>
  <si>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</si>
  <si>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</si>
  <si>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</si>
  <si>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</si>
  <si>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</si>
  <si>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</si>
  <si>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</si>
  <si>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</si>
  <si>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</si>
  <si>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</si>
  <si>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</si>
  <si>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</si>
  <si>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</si>
  <si>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</si>
  <si>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</si>
  <si>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</si>
  <si>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</si>
  <si>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</si>
  <si>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</si>
  <si>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</si>
  <si>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</si>
  <si>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</si>
  <si>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</si>
  <si>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</si>
  <si>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</si>
  <si>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</si>
  <si>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</si>
  <si>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</si>
  <si>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</si>
  <si>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</si>
  <si>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</si>
  <si>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</si>
  <si>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</si>
  <si>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</si>
  <si>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</si>
  <si>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</si>
  <si>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</si>
  <si>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</si>
  <si>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</si>
  <si>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</si>
  <si>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</si>
  <si>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</si>
  <si>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</si>
  <si>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</si>
  <si>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</si>
  <si>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</si>
  <si>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</si>
  <si>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</si>
  <si>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</si>
  <si>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</si>
  <si>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</si>
  <si>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</si>
  <si>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</si>
  <si>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</si>
  <si>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</si>
  <si>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</si>
  <si>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</si>
  <si>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</si>
  <si>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</si>
  <si>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</si>
  <si>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</si>
  <si>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</si>
  <si>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</si>
  <si>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</si>
  <si>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</si>
  <si>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</si>
  <si>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</si>
  <si>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</si>
  <si>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</si>
  <si>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</si>
  <si>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</si>
  <si>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</si>
  <si>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</si>
  <si>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</si>
  <si>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</si>
  <si>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</si>
  <si>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</si>
  <si>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</si>
  <si>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</si>
  <si>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</si>
  <si>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</si>
  <si>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</si>
  <si>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</si>
  <si>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</si>
  <si>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</si>
  <si>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</si>
  <si>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</si>
  <si>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</si>
  <si>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</si>
  <si>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</si>
  <si>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</si>
  <si>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</si>
  <si>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</si>
  <si>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</si>
  <si>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</si>
  <si>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</si>
  <si>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</si>
  <si>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</si>
  <si>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</si>
  <si>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</si>
  <si>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</si>
  <si>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</si>
  <si>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</si>
  <si>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</si>
  <si>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</si>
  <si>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</si>
  <si>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</si>
  <si>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</si>
  <si>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</si>
  <si>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</si>
  <si>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</si>
  <si>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</si>
  <si>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</si>
  <si>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</si>
  <si>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</si>
  <si>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</si>
  <si>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</si>
  <si>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</si>
  <si>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</si>
  <si>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</si>
  <si>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</si>
  <si>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</si>
  <si>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</si>
  <si>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</si>
  <si>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</si>
  <si>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</si>
  <si>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</si>
  <si>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</si>
  <si>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</si>
  <si>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</si>
  <si>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</si>
  <si>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</si>
  <si>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</si>
  <si>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</si>
  <si>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</si>
  <si>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</si>
  <si>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</si>
  <si>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</si>
  <si>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</si>
  <si>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</si>
  <si>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</si>
  <si>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</si>
  <si>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</si>
  <si>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</si>
  <si>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</si>
  <si>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</si>
  <si>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</si>
  <si>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</si>
  <si>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</si>
  <si>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</si>
  <si>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</si>
  <si>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</si>
  <si>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</si>
  <si>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</si>
  <si>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</si>
  <si>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</si>
  <si>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</si>
  <si>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</si>
  <si>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</si>
  <si>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</si>
  <si>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</si>
  <si>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</si>
  <si>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</si>
  <si>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</si>
  <si>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</si>
  <si>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</si>
  <si>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</si>
  <si>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</si>
  <si>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</si>
  <si>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</si>
  <si>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</si>
  <si>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</si>
  <si>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</si>
  <si>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</si>
  <si>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</si>
  <si>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</si>
  <si>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</si>
  <si>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</si>
  <si>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</si>
  <si>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</si>
  <si>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</si>
  <si>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</si>
  <si>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</si>
  <si>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</si>
  <si>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</si>
  <si>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</si>
  <si>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</si>
  <si>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</si>
  <si>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</si>
  <si>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</si>
  <si>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</si>
  <si>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</si>
  <si>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</si>
  <si>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</si>
  <si>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</si>
  <si>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</si>
  <si>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</si>
  <si>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</si>
  <si>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</si>
  <si>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</si>
  <si>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</si>
  <si>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</si>
  <si>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</si>
  <si>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</si>
  <si>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</si>
  <si>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</si>
  <si>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</si>
  <si>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</si>
  <si>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</si>
  <si>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</si>
  <si>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</si>
  <si>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</si>
  <si>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</si>
  <si>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</si>
  <si>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</si>
  <si>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</si>
  <si>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</si>
  <si>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</si>
  <si>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</si>
  <si>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</si>
  <si>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</si>
  <si>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</si>
  <si>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</si>
  <si>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</si>
  <si>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</si>
  <si>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</si>
  <si>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</si>
  <si>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</si>
  <si>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</si>
  <si>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</si>
  <si>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</si>
  <si>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</si>
  <si>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</si>
  <si>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</si>
  <si>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</si>
  <si>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</si>
  <si>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</si>
  <si>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</si>
  <si>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</si>
  <si>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</si>
  <si>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</si>
  <si>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</si>
  <si>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</si>
  <si>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</si>
  <si>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</si>
  <si>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</si>
  <si>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</si>
  <si>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</si>
  <si>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</si>
  <si>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</si>
  <si>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</si>
  <si>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</si>
  <si>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</si>
  <si>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</si>
  <si>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</si>
  <si>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</si>
  <si>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</si>
  <si>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</si>
  <si>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</si>
  <si>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</si>
  <si>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</si>
  <si>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</si>
  <si>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</si>
  <si>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</si>
  <si>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</si>
  <si>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</si>
  <si>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</si>
  <si>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</si>
  <si>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</si>
  <si>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</si>
  <si>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</si>
  <si>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</si>
  <si>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</si>
  <si>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</si>
  <si>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</si>
  <si>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</si>
  <si>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</si>
  <si>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</si>
  <si>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</si>
  <si>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</si>
  <si>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</si>
  <si>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</si>
  <si>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</si>
  <si>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</si>
  <si>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</si>
  <si>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</si>
  <si>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</si>
  <si>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</si>
  <si>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</si>
  <si>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</si>
  <si>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</si>
  <si>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</si>
  <si>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</si>
  <si>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</si>
  <si>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</si>
  <si>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</si>
  <si>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</si>
  <si>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</si>
  <si>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</si>
  <si>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</si>
  <si>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</si>
  <si>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</si>
  <si>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</si>
  <si>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</si>
  <si>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</si>
  <si>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</si>
  <si>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</si>
  <si>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</si>
  <si>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</si>
  <si>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</si>
  <si>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</si>
  <si>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</si>
  <si>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</si>
  <si>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</si>
  <si>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</si>
  <si>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</si>
  <si>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</si>
  <si>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</si>
  <si>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</si>
  <si>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</si>
  <si>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</si>
  <si>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</si>
  <si>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</si>
  <si>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</si>
  <si>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</si>
  <si>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</si>
  <si>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</si>
  <si>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</si>
  <si>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</si>
  <si>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</si>
  <si>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</si>
  <si>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</si>
  <si>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</si>
  <si>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</si>
  <si>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</si>
  <si>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</si>
  <si>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</si>
  <si>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</si>
  <si>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</si>
  <si>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</si>
  <si>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</si>
  <si>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</si>
  <si>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</si>
  <si>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</si>
  <si>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</si>
  <si>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</si>
  <si>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</si>
  <si>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</si>
  <si>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</si>
  <si>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</si>
  <si>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</si>
  <si>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</si>
  <si>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</si>
  <si>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</si>
  <si>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</si>
  <si>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</si>
  <si>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</si>
  <si>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</si>
  <si>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</si>
  <si>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</si>
  <si>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</si>
  <si>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</si>
  <si>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</si>
  <si>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</si>
  <si>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</si>
  <si>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</si>
  <si>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</si>
  <si>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</si>
  <si>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</si>
  <si>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</si>
  <si>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</si>
  <si>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</si>
  <si>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</si>
  <si>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</si>
  <si>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</si>
  <si>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</si>
  <si>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</si>
  <si>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</si>
  <si>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</si>
  <si>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</si>
  <si>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</si>
  <si>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</si>
  <si>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</si>
  <si>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</si>
  <si>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</si>
  <si>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</si>
  <si>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</si>
  <si>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</si>
  <si>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</si>
  <si>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</si>
  <si>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</si>
  <si>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</si>
  <si>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</si>
  <si>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</si>
  <si>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</si>
  <si>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</si>
  <si>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</si>
  <si>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</si>
  <si>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</si>
  <si>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</si>
  <si>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</si>
  <si>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</si>
  <si>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</si>
  <si>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</si>
  <si>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</si>
  <si>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</si>
  <si>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</si>
  <si>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</si>
  <si>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</si>
  <si>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</si>
  <si>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</si>
  <si>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</si>
  <si>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</si>
  <si>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</si>
  <si>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</si>
  <si>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</si>
  <si>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</si>
  <si>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</si>
  <si>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</si>
  <si>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</si>
  <si>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</si>
  <si>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</si>
  <si>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</si>
  <si>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</si>
  <si>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</si>
  <si>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</si>
  <si>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</si>
  <si>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</si>
  <si>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</si>
  <si>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</si>
  <si>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</si>
  <si>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</si>
  <si>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</si>
  <si>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</si>
  <si>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</si>
  <si>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</si>
  <si>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</si>
  <si>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</si>
  <si>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</si>
  <si>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</si>
  <si>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</si>
  <si>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</si>
  <si>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</si>
  <si>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</si>
  <si>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</si>
  <si>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</si>
  <si>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</si>
  <si>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</si>
  <si>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</si>
  <si>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</si>
  <si>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</si>
  <si>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</si>
  <si>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</si>
  <si>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</si>
  <si>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</si>
  <si>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</si>
  <si>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</si>
  <si>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</si>
  <si>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</si>
  <si>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</si>
  <si>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</si>
  <si>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</si>
  <si>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</si>
  <si>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</si>
  <si>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</si>
  <si>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</si>
  <si>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</si>
  <si>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</si>
  <si>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</si>
  <si>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</si>
  <si>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</si>
  <si>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</si>
  <si>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</si>
  <si>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</si>
  <si>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</si>
  <si>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</si>
  <si>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</si>
  <si>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</si>
  <si>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</si>
  <si>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</si>
  <si>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</si>
  <si>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</si>
  <si>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</si>
  <si>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</si>
  <si>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</si>
  <si>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</si>
  <si>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</si>
  <si>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</si>
  <si>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</si>
  <si>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</si>
  <si>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</si>
  <si>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</si>
  <si>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</si>
  <si>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</si>
  <si>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</si>
  <si>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</si>
  <si>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</si>
  <si>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</si>
  <si>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</si>
  <si>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</si>
  <si>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</si>
  <si>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</si>
  <si>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</si>
  <si>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</si>
  <si>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</si>
  <si>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</si>
  <si>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</si>
  <si>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</si>
  <si>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</si>
  <si>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</si>
  <si>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</si>
  <si>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</si>
  <si>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</si>
  <si>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</si>
  <si>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</si>
  <si>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</si>
  <si>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</si>
  <si>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</si>
  <si>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</si>
  <si>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</si>
  <si>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</si>
  <si>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</si>
  <si>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</si>
  <si>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</si>
  <si>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</si>
  <si>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</si>
  <si>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</si>
  <si>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</si>
  <si>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</si>
  <si>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</si>
  <si>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</si>
  <si>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</si>
  <si>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</si>
  <si>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</si>
  <si>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</si>
  <si>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</si>
  <si>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</si>
  <si>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</si>
  <si>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</si>
  <si>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</si>
  <si>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</si>
  <si>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</si>
  <si>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</si>
  <si>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</si>
  <si>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</si>
  <si>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</si>
  <si>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</si>
  <si>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</si>
  <si>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</si>
  <si>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</si>
  <si>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</si>
  <si>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</si>
  <si>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</si>
  <si>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</si>
  <si>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</si>
  <si>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</si>
  <si>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</si>
  <si>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</si>
  <si>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</si>
  <si>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</si>
  <si>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</si>
  <si>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</si>
  <si>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</si>
  <si>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</si>
  <si>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</si>
  <si>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</si>
  <si>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</si>
  <si>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</si>
  <si>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</si>
  <si>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</si>
  <si>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</si>
  <si>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</si>
  <si>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</si>
  <si>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</si>
  <si>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</si>
  <si>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</si>
  <si>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</si>
  <si>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</si>
  <si>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</si>
  <si>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</si>
  <si>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</si>
  <si>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</si>
  <si>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</si>
  <si>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</si>
  <si>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</si>
  <si>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</si>
  <si>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</si>
  <si>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</si>
  <si>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</si>
  <si>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</si>
  <si>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</si>
  <si>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</si>
  <si>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</si>
  <si>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</si>
  <si>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</si>
  <si>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</si>
  <si>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</si>
  <si>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</si>
  <si>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</si>
  <si>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</si>
  <si>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</si>
  <si>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</si>
  <si>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</si>
  <si>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</si>
  <si>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</si>
  <si>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</si>
  <si>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</si>
  <si>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</si>
  <si>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</si>
  <si>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</si>
  <si>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</si>
  <si>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</si>
  <si>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</si>
  <si>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</si>
  <si>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</si>
  <si>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</si>
  <si>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</si>
  <si>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</si>
  <si>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</si>
  <si>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</si>
  <si>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</si>
  <si>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</si>
  <si>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</si>
  <si>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</si>
  <si>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</si>
  <si>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</si>
  <si>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</si>
  <si>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</si>
  <si>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</si>
  <si>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</si>
  <si>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</si>
  <si>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</si>
  <si>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</si>
  <si>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</si>
  <si>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</si>
  <si>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</si>
  <si>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</si>
  <si>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</si>
  <si>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</si>
  <si>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</si>
  <si>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</si>
  <si>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</si>
  <si>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</si>
  <si>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</si>
  <si>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</si>
  <si>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</si>
  <si>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</si>
  <si>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</si>
  <si>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</si>
  <si>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</si>
  <si>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</si>
  <si>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</si>
  <si>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</si>
  <si>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</si>
  <si>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</si>
  <si>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</si>
  <si>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</si>
  <si>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</si>
  <si>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</si>
  <si>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</si>
  <si>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</si>
  <si>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</si>
  <si>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</si>
  <si>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</si>
  <si>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</si>
  <si>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</si>
  <si>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</si>
  <si>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</si>
  <si>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</si>
  <si>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</si>
  <si>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</si>
  <si>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70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</si>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</sst>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325.68607557870564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45988.634501504632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45988.634501504632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45988.634501504632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45988.634501504632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45988.634501504632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45988.634501504632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45988.634501504632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45988.634501504632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45988.634501504632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45988.634501504632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45988.634501504632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45988.634501504632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45988.634501504632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45988.634501504632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45988.634501504632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45988.634501504632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45988.634501504632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45988.634501504632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45988.634501504632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45988.634501504632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45988.634501504632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45988.634501504632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45988.634501504632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45988.634501504632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45988.634501504632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45988.634501504632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45988.634501504632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45988.634501504632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45988.634501504632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45988.634501504632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45988.634501504632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45988.634501504632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45988.634501504632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45988.634501504632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45988.634501504632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45988.634501504632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45988.634501504632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45988.634501504632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45988.634501504632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9832132-587A-4C8C-81E6-D632EF3C39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5" activePane="bottomLeft" state="frozen"/>
      <selection pane="bottomLeft" activeCell="E14" sqref="E14:E1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163.63466354167031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4.2470825231503113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45988.634501504632</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45988.634501504632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45988.634501504632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45988.634501504632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45988.634501504632</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100</v>
      </c>
      <c r="E10" s="99"/>
      <c r="F10" s="100"/>
      <c r="G10" s="101">
        <f ca="1">IFERROR(NOW()-F10,"-")</f>
        <v>45988.634501504632</v>
      </c>
      <c r="H10" s="100"/>
      <c r="I10" s="18" t="str">
        <f>IFERROR(VLOOKUP(D10,DB!A:F,6,0),"")</f>
        <v>SCECO</v>
      </c>
      <c r="J10" s="18" t="str">
        <f>IFERROR(VLOOKUP(D10,DB!A:G,7,0),"")</f>
        <v>Vandalized</v>
      </c>
      <c r="K10" s="19"/>
      <c r="L10" s="18" t="str">
        <f>IFERROR(VLOOKUP(D10,DB!A:I,9,0),"")</f>
        <v>Zain</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45988.634501504632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45988.634501504632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45988.634501504632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45988.634501504632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45988.634501504632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45988.634501504632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45988.634501504632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45988.634501504632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45988.634501504632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45988.634501504632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45988.634501504632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45988.634501504632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45988.634501504632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45988.634501504632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45988.634501504632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45988.634501504632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45988.634501504632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45988.634501504632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45988.634501504632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45988.634501504632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45988.634501504632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45988.634501504632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45988.634501504632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45988.634501504632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45988.634501504632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45988.634501504632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45988.634501504632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45988.634501504632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45988.634501504632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45988.634501504632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45988.634501504632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45988.634501504632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45988.634501504632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45988.634501504632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45988.634501504632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45988.634501504632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45988.634501504632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45988.634501504632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45988.634501504632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45988.634501504632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45988.634501504632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45988.634501504632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45988.634501504632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45988.634501504632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45988.634501504632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45988.634501504632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45988.634501504632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45988.634501504632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45988.634501504632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45988.634501504632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45988.634501504632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45988.634501504632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45988.634501504632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45988.634501504632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45988.634501504632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45988.634501504632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45988.634501504632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45988.634501504632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45988.634501504632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45988.634501504632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45988.634501504632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45988.634501504632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45988.634501504632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45988.634501504632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45988.634501504632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45988.634501504632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45988.634501504632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45988.634501504632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45988.634501504632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45988.634501504632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45988.634501504632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45988.634501504632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45988.634501504632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45988.634501504632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45988.634501504632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45988.634501504632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45988.634501504632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45988.634501504632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45988.634501504632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45988.634501504632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45988.634501504632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45988.634501504632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45988.634501504632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E14" sqref="E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45988.634501504632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45988.634501504632</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45988.634501504632</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45988.634501504632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45988.634501504632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45988.634501504632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45988.634501504632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45988.634501504632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45988.634501504632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45988.634501504632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45988.634501504632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45988.634501504632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45988.634501504632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45988.634501504632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45988.634501504632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45988.634501504632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45988.634501504632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45988.634501504632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45988.634501504632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45988.634501504632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45988.634501504632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45988.634501504632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45988.634501504632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45988.634501504632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45988.634501504632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45988.634501504632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45988.634501504632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45988.634501504632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45988.634501504632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45988.634501504632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45988.634501504632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45988.634501504632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45988.634501504632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45988.634501504632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45988.634501504632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45988.634501504632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45988.634501504632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45988.634501504632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45988.634501504632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45988.634501504632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45988.634501504632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45988.634501504632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45988.634501504632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45988.634501504632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45988.634501504632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45988.634501504632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45988.634501504632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45988.634501504632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45988.634501504632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45988.634501504632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45988.634501504632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45988.634501504632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45988.634501504632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45988.634501504632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45988.634501504632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45988.634501504632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45988.634501504632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45988.634501504632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45988.634501504632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45988.634501504632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45988.634501504632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45988.634501504632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45988.634501504632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45988.634501504632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45988.634501504632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45988.634501504632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45988.634501504632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45988.634501504632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45988.634501504632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45988.634501504632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45988.634501504632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45988.634501504632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45988.634501504632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45988.634501504632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45988.634501504632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45988.634501504632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45988.634501504632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45988.634501504632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45988.634501504632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45988.634501504632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45988.634501504632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45988.634501504632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45988.634501504632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45988.634501504632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45988.634501504632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45988.634501504632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45988.634501504632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45988.634501504632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45988.634501504632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45988.634501504632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45988.634501504632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45988.634501504632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45988.634501504632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45988.634501504632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45988.634501504632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45988.634501504632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45988.634501504632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45988.634501504632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45988.634501504632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45988.634501504632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45988.634501504632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45988.634501504632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45988.634501504632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45988.634501504632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45988.634501504632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45988.634501504632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45988.634501504632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45988.634501504632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45988.634501504632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45988.634501504632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45988.634501504632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45988.634501504632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45988.634501504632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45988.634501504632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45988.634501504632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45988.634501504632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45988.634501504632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45988.634501504632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45988.634501504632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45988.634501504632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45988.634501504632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45988.634501504632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45988.634501504632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45988.634501504632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45988.634501504632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45988.634501504632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45988.634501504632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45988.634501504632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45988.634501504632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45988.634501504632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45988.634501504632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45988.634501504632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45988.634501504632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45988.634501504632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45988.634501504632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45988.634501504632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45988.634501504632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45988.634501504632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45988.634501504632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45988.634501504632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45988.634501504632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45988.634501504632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45988.634501504632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45988.634501504632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45988.634501504632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45988.634501504632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45988.634501504632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45988.634501504632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45988.634501504632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45988.634501504632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45988.634501504632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45988.634501504632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45988.634501504632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45988.634501504632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45988.634501504632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45988.634501504632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45988.634501504632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45988.634501504632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45988.634501504632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45988.634501504632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45988.634501504632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45988.634501504632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45988.634501504632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45988.634501504632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45988.634501504632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45988.634501504632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45988.634501504632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45988.634501504632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45988.634501504632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45988.634501504632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45988.634501504632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45988.634501504632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45988.634501504632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45988.634501504632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45988.634501504632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45988.634501504632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45988.634501504632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45988.634501504632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45988.634501504632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45988.634501504632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45988.634501504632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45988.634501504632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45988.634501504632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45988.634501504632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45988.634501504632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45988.634501504632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45988.634501504632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45988.634501504632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45988.634501504632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45988.634501504632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45988.634501504632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45988.634501504632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45988.634501504632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45988.634501504632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45988.634501504632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45988.634501504632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45988.634501504632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45988.634501504632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45988.634501504632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45988.634501504632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45988.634501504632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45988.634501504632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45988.634501504632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45988.634501504632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45988.634501504632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45988.634501504632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45988.634501504632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45988.634501504632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45988.634501504632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45988.634501504632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45988.634501504632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45988.634501504632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45988.634501504632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45988.634501504632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45988.634501504632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45988.634501504632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45988.634501504632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45988.634501504632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45988.634501504632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45988.634501504632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45988.634501504632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45988.634501504632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45988.634501504632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45988.634501504632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45988.634501504632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45988.634501504632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45988.634501504632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45988.634501504632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45988.634501504632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45988.634501504632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45988.634501504632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45988.634501504632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45988.634501504632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45988.634501504632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45988.634501504632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45988.634501504632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45988.634501504632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45988.634501504632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45988.634501504632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45988.634501504632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45988.634501504632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45988.634501504632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45988.634501504632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45988.634501504632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45988.634501504632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45988.634501504632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45988.634501504632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45988.634501504632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45988.634501504632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45988.634501504632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45988.634501504632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45988.634501504632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45988.634501504632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45988.634501504632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45988.634501504632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45988.634501504632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45988.634501504632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45988.634501504632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45988.634501504632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45988.634501504632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45988.634501504632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45988.634501504632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45988.634501504632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45988.634501504632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45988.634501504632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45988.634501504632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45988.634501504632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45988.634501504632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45988.634501504632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45988.634501504632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45988.634501504632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45988.634501504632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45988.634501504632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45988.634501504632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45988.634501504632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45988.634501504632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45988.634501504632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45988.634501504632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45988.634501504632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45988.634501504632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45988.634501504632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45988.634501504632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45988.634501504632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45988.634501504632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45988.634501504632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45988.634501504632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45988.634501504632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45988.634501504632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45988.634501504632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45988.634501504632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45988.634501504632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45988.634501504632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45988.634501504632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45988.634501504632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45988.634501504632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45988.634501504632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45988.634501504632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45988.634501504632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45988.634501504632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45988.634501504632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45988.634501504632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45988.634501504632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45988.634501504632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45988.634501504632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45988.634501504632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45988.634501504632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45988.634501504632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45988.634501504632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45988.634501504632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45988.634501504632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45988.634501504632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45988.634501504632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45988.634501504632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45988.634501504632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45988.634501504632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45988.634501504632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45988.634501504632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45988.634501504632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45988.634501504632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45988.634501504632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45988.634501504632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45988.634501504632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45988.634501504632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45988.634501504632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45988.634501504632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45988.634501504632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45988.634501504632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45988.634501504632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45988.634501504632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45988.634501504632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45988.634501504632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45988.634501504632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45988.634501504632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45988.634501504632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45988.634501504632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45988.634501504632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45988.634501504632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45988.634501504632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45988.634501504632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45988.634501504632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45988.634501504632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45988.634501504632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45988.634501504632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45988.634501504632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45988.634501504632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45988.634501504632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45988.634501504632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45988.634501504632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45988.634501504632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45988.634501504632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45988.634501504632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45988.634501504632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45988.634501504632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45988.634501504632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45988.634501504632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45988.634501504632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45988.634501504632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45988.634501504632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45988.634501504632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45988.634501504632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45988.634501504632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45988.634501504632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45988.634501504632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45988.634501504632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45988.634501504632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45988.634501504632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45988.634501504632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45988.634501504632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45988.634501504632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45988.634501504632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45988.634501504632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45988.634501504632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45988.634501504632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45988.634501504632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45988.634501504632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45988.634501504632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45988.634501504632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45988.634501504632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45988.634501504632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45988.634501504632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45988.634501504632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45988.634501504632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45988.634501504632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45988.634501504632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45988.634501504632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45988.634501504632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45988.634501504632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45988.634501504632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45988.634501504632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45988.634501504632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45988.634501504632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45988.634501504632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45988.634501504632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45988.634501504632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45988.634501504632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45988.634501504632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45988.634501504632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45988.634501504632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45988.634501504632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45988.634501504632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45988.634501504632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45988.634501504632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45988.634501504632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45988.634501504632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45988.634501504632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45988.634501504632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45988.634501504632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45988.634501504632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45988.634501504632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45988.634501504632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45988.634501504632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45988.634501504632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45988.634501504632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45988.634501504632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45988.634501504632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45988.634501504632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45988.634501504632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45988.634501504632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45988.634501504632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45988.634501504632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45988.634501504632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45988.634501504632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45988.634501504632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45988.634501504632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45988.634501504632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45988.634501504632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45988.634501504632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45988.634501504632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45988.634501504632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45988.634501504632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45988.634501504632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45988.634501504632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45988.634501504632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45988.634501504632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45988.634501504632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45988.634501504632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45988.634501504632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45988.634501504632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45988.634501504632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45988.634501504632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45988.634501504632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45988.634501504632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45988.634501504632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45988.634501504632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45988.634501504632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45988.634501504632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45988.634501504632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45988.634501504632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45988.634501504632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45988.634501504632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45988.634501504632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45988.634501504632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45988.634501504632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45988.634501504632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45988.634501504632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45988.634501504632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45988.634501504632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45988.634501504632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45988.634501504632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45988.634501504632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45988.634501504632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45988.634501504632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45988.634501504632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45988.634501504632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45988.634501504632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45988.634501504632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45988.634501504632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45988.634501504632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45988.634501504632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45988.634501504632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45988.634501504632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45988.634501504632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45988.634501504632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45988.634501504632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45988.634501504632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45988.634501504632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45988.634501504632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45988.634501504632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45988.634501504632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45988.634501504632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45988.634501504632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45988.634501504632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45988.634501504632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45988.634501504632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45988.634501504632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45988.634501504632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45988.634501504632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45988.634501504632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45988.634501504632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45988.634501504632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45988.634501504632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45988.634501504632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45988.634501504632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45988.634501504632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45988.634501504632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45988.634501504632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45988.634501504632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45988.634501504632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45988.634501504632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45988.634501504632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45988.634501504632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45988.634501504632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45988.634501504632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45988.634501504632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45988.634501504632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45988.634501504632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45988.634501504632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45988.634501504632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45988.634501504632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45988.634501504632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45988.634501504632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45988.634501504632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45988.634501504632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45988.634501504632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45988.634501504632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45988.634501504632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45988.634501504632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45988.634501504632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45988.634501504632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45988.634501504632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45988.634501504632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45988.634501504632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45988.634501504632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45988.634501504632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45988.634501504632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45988.634501504632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45988.634501504632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45988.634501504632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45988.634501504632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45988.634501504632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45988.634501504632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45988.634501504632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45988.634501504632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45988.634501504632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45988.634501504632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45988.634501504632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45988.634501504632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45988.634501504632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45988.634501504632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45988.634501504632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45988.634501504632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45988.634501504632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45988.634501504632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45988.634501504632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45988.634501504632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45988.634501504632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45988.634501504632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45988.634501504632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45988.634501504632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45988.634501504632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45988.634501504632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45988.634501504632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45988.634501504632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45988.634501504632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45988.634501504632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45988.634501504632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45988.634501504632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45988.634501504632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45988.634501504632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45988.634501504632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45988.634501504632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45988.634501504632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45988.634501504632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45988.634501504632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45988.634501504632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45988.634501504632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45988.634501504632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45988.634501504632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45988.634501504632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45988.634501504632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45988.634501504632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45988.634501504632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45988.634501504632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45988.634501504632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45988.634501504632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45988.634501504632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45988.634501504632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45988.634501504632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45988.634501504632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45988.634501504632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45988.634501504632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45988.634501504632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45988.634501504632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45988.634501504632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45988.634501504632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45988.634501504632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45988.634501504632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45988.634501504632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45988.634501504632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45988.634501504632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45988.634501504632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45988.634501504632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45988.634501504632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45988.634501504632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45988.634501504632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45988.634501504632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45988.634501504632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45988.634501504632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45988.634501504632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45988.634501504632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45988.634501504632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45988.634501504632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45988.634501504632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45988.634501504632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45988.634501504632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45988.634501504632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45988.634501504632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45988.634501504632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45988.634501504632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45988.634501504632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45988.634501504632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45988.634501504632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45988.634501504632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45988.634501504632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45988.634501504632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45988.634501504632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45988.634501504632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45988.634501504632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45988.634501504632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45988.634501504632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45988.634501504632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45988.634501504632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45988.634501504632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45988.634501504632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45988.634501504632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45988.634501504632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45988.634501504632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45988.634501504632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45988.634501504632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45988.634501504632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45988.634501504632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45988.634501504632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45988.634501504632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45988.634501504632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45988.634501504632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45988.634501504632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45988.634501504632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45988.634501504632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45988.634501504632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45988.634501504632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45988.634501504632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45988.634501504632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45988.634501504632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45988.634501504632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45988.634501504632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45988.634501504632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45988.634501504632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45988.634501504632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45988.634501504632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45988.634501504632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45988.634501504632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45988.634501504632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45988.634501504632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45988.634501504632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45988.634501504632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45988.634501504632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45988.634501504632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45988.634501504632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45988.634501504632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45988.634501504632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45988.634501504632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45988.634501504632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45988.634501504632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45988.634501504632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45988.634501504632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45988.634501504632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45988.634501504632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45988.634501504632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45988.634501504632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45988.634501504632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45988.634501504632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45988.634501504632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45988.634501504632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45988.634501504632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45988.634501504632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45988.634501504632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45988.634501504632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45988.634501504632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45988.634501504632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45988.634501504632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45988.634501504632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45988.634501504632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45988.634501504632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45988.634501504632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45988.634501504632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45988.634501504632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45988.634501504632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45988.634501504632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45988.634501504632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45988.634501504632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45988.634501504632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45988.634501504632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45988.634501504632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45988.634501504632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45988.634501504632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45988.634501504632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45988.634501504632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45988.634501504632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45988.634501504632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45988.634501504632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45988.634501504632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45988.634501504632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45988.634501504632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45988.634501504632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45988.634501504632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45988.634501504632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45988.634501504632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45988.634501504632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45988.634501504632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45988.634501504632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45988.634501504632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45988.634501504632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45988.634501504632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45988.634501504632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45988.634501504632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45988.634501504632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45988.634501504632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45988.634501504632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45988.634501504632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45988.634501504632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45988.634501504632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45988.634501504632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45988.634501504632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45988.634501504632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45988.634501504632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45988.634501504632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45988.634501504632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45988.634501504632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45988.634501504632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45988.634501504632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45988.634501504632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45988.634501504632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45988.634501504632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45988.634501504632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45988.634501504632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45988.634501504632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45988.634501504632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45988.634501504632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45988.634501504632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45988.634501504632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45988.634501504632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45988.634501504632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45988.634501504632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45988.634501504632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45988.634501504632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45988.634501504632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45988.634501504632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45988.634501504632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45988.634501504632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45988.634501504632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45988.634501504632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45988.634501504632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45988.634501504632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45988.634501504632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45988.634501504632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45988.634501504632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45988.634501504632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45988.634501504632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45988.634501504632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45988.634501504632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45988.634501504632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45988.634501504632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45988.634501504632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45988.634501504632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45988.634501504632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45988.634501504632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45988.634501504632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45988.634501504632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45988.634501504632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45988.634501504632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45988.634501504632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45988.634501504632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45988.634501504632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45988.634501504632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45988.634501504632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45988.634501504632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45988.634501504632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45988.634501504632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45988.634501504632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45988.634501504632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45988.634501504632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45988.634501504632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45988.634501504632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45988.634501504632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45988.634501504632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45988.634501504632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45988.634501504632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45988.634501504632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45988.634501504632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45988.634501504632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45988.634501504632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45988.634501504632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45988.634501504632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45988.634501504632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45988.634501504632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45988.634501504632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45988.634501504632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45988.634501504632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45988.634501504632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45988.634501504632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45988.634501504632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45988.634501504632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45988.634501504632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45988.634501504632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45988.634501504632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45988.634501504632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45988.634501504632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45988.634501504632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45988.634501504632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45988.634501504632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45988.634501504632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45988.634501504632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45988.634501504632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45988.634501504632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45988.634501504632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45988.634501504632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45988.634501504632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45988.634501504632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45988.634501504632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45988.634501504632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45988.634501504632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45988.634501504632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45988.634501504632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45988.634501504632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45988.634501504632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45988.634501504632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45988.634501504632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45988.634501504632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45988.634501504632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45988.634501504632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45988.634501504632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45988.634501504632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45988.634501504632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45988.634501504632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45988.634501504632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45988.634501504632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45988.634501504632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45988.634501504632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45988.634501504632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45988.634501504632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45988.634501504632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45988.634501504632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45988.634501504632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45988.634501504632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45988.634501504632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45988.634501504632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45988.634501504632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45988.634501504632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45988.634501504632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45988.634501504632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45988.634501504632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45988.634501504632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45988.634501504632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45988.634501504632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45988.634501504632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45988.634501504632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45988.634501504632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45988.634501504632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45988.634501504632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45988.634501504632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45988.634501504632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45988.634501504632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45988.634501504632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45988.634501504632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45988.634501504632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45988.634501504632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45988.634501504632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45988.634501504632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45988.634501504632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45988.634501504632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45988.634501504632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45988.634501504632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45988.634501504632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45988.634501504632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45988.634501504632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45988.634501504632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45988.634501504632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45988.634501504632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45988.634501504632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45988.634501504632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45988.634501504632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45988.634501504632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45988.634501504632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45988.634501504632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45988.634501504632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45988.634501504632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45988.634501504632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45988.634501504632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45988.634501504632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45988.634501504632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45988.634501504632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45988.634501504632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45988.634501504632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45988.634501504632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45988.634501504632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45988.634501504632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45988.634501504632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45988.634501504632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45988.634501504632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45988.634501504632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45988.634501504632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45988.634501504632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45988.634501504632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45988.634501504632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45988.634501504632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45988.634501504632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45988.634501504632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45988.634501504632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45988.634501504632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45988.634501504632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45988.634501504632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45988.634501504632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45988.634501504632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45988.634501504632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45988.634501504632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45988.634501504632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45988.634501504632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45988.634501504632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45988.634501504632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45988.634501504632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45988.634501504632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45988.634501504632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45988.634501504632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45988.634501504632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45988.634501504632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45988.634501504632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45988.634501504632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45988.634501504632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45988.634501504632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45988.634501504632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45988.634501504632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45988.634501504632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45988.634501504632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45988.634501504632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45988.634501504632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45988.634501504632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45988.634501504632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45988.634501504632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45988.634501504632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45988.634501504632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45988.634501504632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45988.634501504632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45988.634501504632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45988.634501504632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45988.634501504632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45988.634501504632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45988.634501504632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45988.634501504632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45988.634501504632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45988.634501504632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45988.634501504632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45988.634501504632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45988.634501504632</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285.15378391203558</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0.26505706019088393</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0.16969826388958609</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c r="G5" s="93">
        <f t="shared" ca="1" si="0"/>
        <v>45988.634501504632</v>
      </c>
      <c r="H5" s="92">
        <v>45988.570289351854</v>
      </c>
      <c r="I5" s="110" t="str">
        <f>IFERROR(VLOOKUP(D5,DB!A:F,6,0),"")</f>
        <v>SCECO</v>
      </c>
      <c r="J5" s="110" t="str">
        <f>IFERROR(VLOOKUP(D5,DB!A:G,7,0),"")</f>
        <v>Dead</v>
      </c>
      <c r="K5" s="94" t="s">
        <v>39113</v>
      </c>
      <c r="L5" s="88" t="str">
        <f>IFERROR(VLOOKUP(D5,DB!A:I,9,0),"")</f>
        <v>Latis</v>
      </c>
    </row>
    <row r="6" spans="1:16" ht="15" customHeight="1">
      <c r="A6" s="110" t="s">
        <v>39112</v>
      </c>
      <c r="B6" s="110" t="str">
        <f>IFERROR(VLOOKUP(D6,DB!A:K,11,0),"")</f>
        <v>R4</v>
      </c>
      <c r="C6" s="90">
        <v>1</v>
      </c>
      <c r="D6" s="88" t="s">
        <v>30542</v>
      </c>
      <c r="E6" s="91" t="s">
        <v>39021</v>
      </c>
      <c r="F6" s="92"/>
      <c r="G6" s="93">
        <f t="shared" ca="1" si="0"/>
        <v>45988.634501504632</v>
      </c>
      <c r="H6" s="92">
        <v>45988.576631944445</v>
      </c>
      <c r="I6" s="110" t="str">
        <f>IFERROR(VLOOKUP(D6,DB!A:F,6,0),"")</f>
        <v>SCECO</v>
      </c>
      <c r="J6" s="110" t="str">
        <f>IFERROR(VLOOKUP(D6,DB!A:G,7,0),"")</f>
        <v>Weak</v>
      </c>
      <c r="K6" s="94" t="s">
        <v>39114</v>
      </c>
      <c r="L6" s="88" t="str">
        <f>IFERROR(VLOOKUP(D6,DB!A:I,9,0),"")</f>
        <v>Latis</v>
      </c>
    </row>
    <row r="7" spans="1:16" ht="15" customHeight="1">
      <c r="A7" s="110"/>
      <c r="B7" s="110" t="str">
        <f>IFERROR(VLOOKUP(D7,DB!A:K,11,0),"")</f>
        <v/>
      </c>
      <c r="C7" s="90"/>
      <c r="D7" s="88"/>
      <c r="E7" s="91"/>
      <c r="F7" s="92"/>
      <c r="G7" s="93">
        <f t="shared" ca="1" si="0"/>
        <v>45988.634501504632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45988.634501504632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45988.634501504632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45988.634501504632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45988.634501504632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45988.634501504632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45988.634501504632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45988.634501504632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45988.634501504632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45988.634501504632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45988.634501504632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45988.634501504632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45988.634501504632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45988.634501504632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45988.634501504632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45988.634501504632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45988.634501504632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45988.634501504632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45988.634501504632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45988.634501504632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45988.634501504632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45988.634501504632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45988.634501504632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45988.634501504632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45988.634501504632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45988.634501504632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45988.634501504632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45988.634501504632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45988.634501504632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45988.634501504632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45988.634501504632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45988.634501504632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45988.634501504632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45988.634501504632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45988.634501504632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45988.634501504632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45988.634501504632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45988.634501504632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45988.634501504632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45988.634501504632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45988.634501504632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45988.634501504632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45988.634501504632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45988.634501504632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45988.634501504632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45988.634501504632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45988.634501504632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45988.634501504632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45988.634501504632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45988.634501504632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45988.634501504632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45988.634501504632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45988.634501504632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45988.634501504632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45988.634501504632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45988.634501504632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45988.634501504632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45988.634501504632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45988.634501504632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45988.634501504632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45988.634501504632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45988.634501504632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45988.634501504632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45988.634501504632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45988.634501504632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45988.634501504632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45988.634501504632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45988.634501504632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45988.634501504632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45988.634501504632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45988.634501504632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45988.634501504632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45988.634501504632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45988.634501504632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45988.634501504632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45988.634501504632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45988.634501504632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45988.634501504632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45988.634501504632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45988.634501504632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45988.634501504632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45988.634501504632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45988.634501504632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45988.634501504632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45988.634501504632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45988.634501504632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45988.634501504632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45988.634501504632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45988.634501504632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45988.634501504632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45988.634501504632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45988.634501504632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45988.634501504632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45988.634501504632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45988.634501504632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45988.634501504632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45988.634501504632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45988.634501504632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45988.634501504632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45988.634501504632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45988.634501504632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45988.634501504632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45988.634501504632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45988.634501504632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45988.634501504632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45988.634501504632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45988.634501504632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45988.634501504632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45988.634501504632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45988.634501504632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45988.634501504632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45988.634501504632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45988.634501504632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45988.634501504632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45988.634501504632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45988.634501504632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45988.634501504632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45988.634501504632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45988.634501504632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45988.634501504632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45988.634501504632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45988.634501504632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45988.634501504632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45988.634501504632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45988.634501504632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45988.634501504632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45988.634501504632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45988.634501504632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45988.634501504632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45988.634501504632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45988.634501504632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45988.634501504632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45988.634501504632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45988.634501504632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45988.634501504632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45988.634501504632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45988.634501504632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45988.634501504632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45988.634501504632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45988.634501504632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45988.634501504632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45988.634501504632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45988.634501504632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45988.634501504632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45988.634501504632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45988.634501504632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45988.634501504632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45988.634501504632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45988.634501504632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45988.634501504632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45988.634501504632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45988.634501504632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45988.634501504632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45988.634501504632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45988.634501504632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45988.634501504632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45988.634501504632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45988.634501504632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45988.634501504632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45988.634501504632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45988.634501504632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45988.634501504632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45988.634501504632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45988.634501504632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45988.634501504632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45988.634501504632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45988.634501504632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45988.634501504632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45988.634501504632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45988.634501504632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45988.634501504632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45988.634501504632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45988.634501504632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45988.634501504632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45988.634501504632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45988.634501504632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45988.634501504632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45988.634501504632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45988.634501504632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45988.634501504632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45988.634501504632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45988.634501504632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45988.634501504632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45988.634501504632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45988.634501504632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45988.634501504632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45988.634501504632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45988.634501504632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45988.634501504632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45988.634501504632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45988.634501504632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45988.634501504632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45988.634501504632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45988.634501504632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45988.634501504632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45988.634501504632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45988.634501504632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45988.634501504632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45988.634501504632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45988.634501504632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45988.634501504632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45988.634501504632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45988.634501504632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45988.634501504632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45988.634501504632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45988.634501504632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45988.634501504632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45988.634501504632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45988.634501504632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45988.634501504632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45988.634501504632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45988.634501504632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45988.634501504632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45988.634501504632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45988.634501504632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45988.634501504632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45988.634501504632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45988.634501504632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45988.634501504632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45988.634501504632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45988.634501504632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45988.634501504632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45988.634501504632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45988.634501504632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45988.634501504632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45988.634501504632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45988.634501504632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45988.634501504632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45988.634501504632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45988.634501504632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45988.634501504632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45988.634501504632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45988.634501504632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45988.634501504632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45988.634501504632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45988.634501504632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45988.634501504632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45988.634501504632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45988.634501504632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45988.634501504632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45988.634501504632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45988.634501504632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45988.634501504632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45988.634501504632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45988.634501504632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45988.634501504632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45988.634501504632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45988.634501504632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45988.634501504632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45988.634501504632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45988.634501504632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45988.634501504632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45988.634501504632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45988.634501504632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45988.634501504632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45988.634501504632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45988.634501504632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45988.634501504632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45988.634501504632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45988.634501504632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45988.634501504632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45988.634501504632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45988.634501504632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45988.634501504632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45988.634501504632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45988.634501504632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45988.634501504632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45988.634501504632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45988.634501504632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45988.634501504632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45988.634501504632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45988.634501504632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45988.634501504632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45988.634501504632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45988.634501504632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45988.634501504632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45988.634501504632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45988.634501504632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45988.634501504632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45988.634501504632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45988.634501504632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45988.634501504632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45988.634501504632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45988.634501504632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45988.634501504632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45988.634501504632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45988.634501504632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45988.634501504632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45988.634501504632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45988.634501504632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45988.634501504632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45988.634501504632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45988.634501504632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45988.634501504632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45988.634501504632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45988.634501504632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45988.634501504632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45988.634501504632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45988.634501504632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45988.634501504632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45988.634501504632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45988.634501504632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45988.634501504632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45988.634501504632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45988.634501504632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45988.634501504632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45988.634501504632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45988.634501504632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45988.634501504632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45988.634501504632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45988.634501504632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45988.634501504632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45988.634501504632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45988.634501504632</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4" sqref="D1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96.80244131944346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62.445624189815135</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39.973390393519367</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7.2612028935182025</v>
      </c>
      <c r="H5" s="119">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39124</v>
      </c>
      <c r="L6" s="37" t="str">
        <f>IFERROR(VLOOKUP(D6,DB!A:I,9,0),"")</f>
        <v>Latis</v>
      </c>
    </row>
    <row r="7" spans="1:13">
      <c r="A7" s="37" t="s">
        <v>39125</v>
      </c>
      <c r="B7" s="37" t="str">
        <f>IFERROR(VLOOKUP(D7,DB!A:K,11,0),"")</f>
        <v>R5</v>
      </c>
      <c r="C7" s="37">
        <v>6</v>
      </c>
      <c r="D7" s="37" t="s">
        <v>32925</v>
      </c>
      <c r="E7" s="37" t="s">
        <v>39100</v>
      </c>
      <c r="F7" s="38">
        <v>45988.58315972222</v>
      </c>
      <c r="G7" s="144">
        <f t="shared" ca="1" si="2"/>
        <v>5.1341782411327586E-2</v>
      </c>
      <c r="H7" s="38">
        <v>45988.575520833336</v>
      </c>
      <c r="I7" s="37" t="str">
        <f>IFERROR(VLOOKUP(D7,DB!A:F,6,0),"")</f>
        <v>SCECO</v>
      </c>
      <c r="J7" s="37" t="str">
        <f>IFERROR(VLOOKUP(D7,DB!A:G,7,0),"")</f>
        <v>Dead</v>
      </c>
      <c r="K7" s="37" t="s">
        <v>39124</v>
      </c>
      <c r="L7" s="37" t="str">
        <f>IFERROR(VLOOKUP(D7,DB!A:I,9,0),"")</f>
        <v>Latis</v>
      </c>
    </row>
    <row r="8" spans="1:13">
      <c r="A8" s="37"/>
      <c r="B8" s="37" t="str">
        <f>IFERROR(VLOOKUP(D8,DB!A:K,11,0),"")</f>
        <v>R5</v>
      </c>
      <c r="C8" s="37"/>
      <c r="D8" s="37" t="s">
        <v>33392</v>
      </c>
      <c r="E8" s="37"/>
      <c r="F8" s="38"/>
      <c r="G8" s="144">
        <f t="shared" ca="1" si="2"/>
        <v>45988.634501504632</v>
      </c>
      <c r="H8" s="38"/>
      <c r="I8" s="37" t="str">
        <f>IFERROR(VLOOKUP(D8,DB!A:F,6,0),"")</f>
        <v>SCECO</v>
      </c>
      <c r="J8" s="37" t="str">
        <f>IFERROR(VLOOKUP(D8,DB!A:G,7,0),"")</f>
        <v>In progress</v>
      </c>
      <c r="K8" s="37"/>
      <c r="L8" s="37" t="str">
        <f>IFERROR(VLOOKUP(D8,DB!A:I,9,0),"")</f>
        <v>Latis</v>
      </c>
    </row>
    <row r="9" spans="1:13">
      <c r="A9" s="37"/>
      <c r="B9" s="37" t="str">
        <f>IFERROR(VLOOKUP(D9,DB!A:K,11,0),"")</f>
        <v/>
      </c>
      <c r="C9" s="37"/>
      <c r="D9" s="37"/>
      <c r="E9" s="37"/>
      <c r="F9" s="38"/>
      <c r="G9" s="144">
        <f t="shared" ca="1" si="2"/>
        <v>45988.634501504632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45988.634501504632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45988.634501504632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45988.634501504632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45988.634501504632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45988.634501504632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45988.634501504632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45988.634501504632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45988.634501504632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45988.634501504632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45988.634501504632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45988.634501504632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45988.634501504632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45988.634501504632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45988.634501504632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45988.634501504632</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H6" sqref="H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45988.634501504632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45988.634501504632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45988.634501504632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45988.634501504632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45988.634501504632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45988.634501504632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45988.634501504632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45988.634501504632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45988.634501504632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45988.634501504632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45988.634501504632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45988.634501504632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45988.634501504632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45988.634501504632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45988.634501504632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45988.634501504632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45988.634501504632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45988.634501504632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45988.634501504632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45988.634501504632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45988.634501504632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45988.634501504632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45988.634501504632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45988.634501504632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45988.634501504632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45988.634501504632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45988.634501504632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45988.634501504632</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