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37" documentId="120_S{2AC9BD13-BADA-5192-A53E-5A8FF88502F6}" xr6:coauthVersionLast="47" xr6:coauthVersionMax="47" xr10:uidLastSave="{516A184C-5253-401C-B8F5-3B54C83B696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<sst xmlns="http://schemas.openxmlformats.org/spreadsheetml/2006/main" count="180280" uniqueCount="39122">
  <si>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</si>
  <si>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</si>
  <si>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</si>
  <si>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</si>
  <si>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</si>
  <si>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</si>
  <si>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</si>
  <si>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</si>
  <si>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</si>
  <si>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</si>
  <si>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</si>
  <si>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</si>
  <si>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</si>
  <si>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</si>
  <si>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</si>
  <si>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</si>
  <si>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</si>
  <si>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</si>
  <si>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</si>
  <si>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</si>
  <si>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</si>
  <si>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</si>
  <si>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</si>
  <si>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</si>
  <si>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</si>
  <si>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</si>
  <si>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</si>
  <si>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</si>
  <si>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</si>
  <si>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</si>
  <si>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</si>
  <si>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</si>
  <si>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</si>
  <si>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</si>
  <si>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</si>
  <si>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</si>
  <si>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</si>
  <si>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</si>
  <si>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</si>
  <si>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</si>
  <si>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</si>
  <si>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</si>
  <si>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</si>
  <si>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</si>
  <si>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</si>
  <si>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</si>
  <si>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</si>
  <si>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</si>
  <si>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</si>
  <si>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</si>
  <si>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</si>
  <si>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</si>
  <si>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</si>
  <si>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</si>
  <si>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</si>
  <si>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</si>
  <si>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</si>
  <si>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</si>
  <si>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</si>
  <si>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</si>
  <si>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</si>
  <si>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</si>
  <si>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</si>
  <si>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</si>
  <si>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</si>
  <si>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</si>
  <si>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</si>
  <si>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</si>
  <si>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</si>
  <si>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</si>
  <si>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</si>
  <si>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</si>
  <si>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</si>
  <si>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</si>
  <si>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</si>
  <si>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</si>
  <si>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</si>
  <si>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</si>
  <si>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</si>
  <si>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</si>
  <si>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</si>
  <si>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</si>
  <si>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</si>
  <si>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</si>
  <si>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</si>
  <si>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</si>
  <si>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</si>
  <si>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</si>
  <si>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</si>
  <si>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</si>
  <si>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</si>
  <si>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</si>
  <si>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</si>
  <si>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</si>
  <si>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</si>
  <si>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</si>
  <si>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</si>
  <si>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</si>
  <si>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</si>
  <si>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</si>
  <si>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</si>
  <si>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</si>
  <si>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</si>
  <si>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</si>
  <si>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</si>
  <si>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</si>
  <si>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</si>
  <si>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</si>
  <si>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</si>
  <si>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</si>
  <si>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</si>
  <si>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</si>
  <si>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</si>
  <si>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</si>
  <si>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</si>
  <si>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</si>
  <si>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</si>
  <si>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</si>
  <si>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</si>
  <si>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</si>
  <si>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</si>
  <si>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</si>
  <si>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</si>
  <si>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</si>
  <si>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</si>
  <si>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</si>
  <si>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</si>
  <si>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</si>
  <si>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</si>
  <si>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</si>
  <si>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</si>
  <si>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</si>
  <si>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</si>
  <si>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</si>
  <si>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</si>
  <si>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</si>
  <si>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</si>
  <si>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</si>
  <si>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</si>
  <si>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</si>
  <si>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</si>
  <si>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</si>
  <si>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</si>
  <si>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</si>
  <si>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</si>
  <si>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</si>
  <si>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</si>
  <si>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</si>
  <si>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</si>
  <si>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</si>
  <si>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</si>
  <si>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</si>
  <si>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</si>
  <si>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</si>
  <si>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</si>
  <si>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</si>
  <si>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</si>
  <si>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</si>
  <si>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</si>
  <si>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</si>
  <si>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</si>
  <si>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</si>
  <si>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</si>
  <si>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</si>
  <si>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</si>
  <si>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</si>
  <si>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</si>
  <si>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</si>
  <si>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</si>
  <si>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</si>
  <si>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</si>
  <si>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</si>
  <si>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</si>
  <si>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</si>
  <si>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</si>
  <si>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</si>
  <si>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</si>
  <si>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</si>
  <si>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</si>
  <si>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</si>
  <si>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</si>
  <si>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</si>
  <si>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</si>
  <si>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</si>
  <si>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</si>
  <si>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</si>
  <si>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</si>
  <si>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</si>
  <si>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</si>
  <si>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</si>
  <si>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</si>
  <si>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</si>
  <si>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</si>
  <si>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</si>
  <si>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</si>
  <si>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</si>
  <si>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</si>
  <si>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</si>
  <si>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</si>
  <si>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</si>
  <si>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</si>
  <si>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</si>
  <si>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</si>
  <si>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</si>
  <si>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</si>
  <si>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</si>
  <si>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</si>
  <si>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</si>
  <si>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</si>
  <si>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</si>
  <si>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</si>
  <si>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</si>
  <si>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</si>
  <si>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</si>
  <si>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</si>
  <si>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</si>
  <si>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</si>
  <si>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</si>
  <si>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</si>
  <si>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</si>
  <si>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</si>
  <si>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</si>
  <si>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</si>
  <si>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</si>
  <si>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</si>
  <si>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</si>
  <si>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</si>
  <si>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</si>
  <si>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</si>
  <si>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</si>
  <si>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</si>
  <si>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</si>
  <si>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</si>
  <si>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</si>
  <si>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</si>
  <si>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</si>
  <si>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</si>
  <si>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</si>
  <si>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</si>
  <si>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</si>
  <si>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</si>
  <si>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</si>
  <si>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</si>
  <si>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</si>
  <si>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</si>
  <si>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</si>
  <si>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</si>
  <si>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</si>
  <si>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</si>
  <si>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</si>
  <si>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</si>
  <si>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</si>
  <si>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</si>
  <si>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</si>
  <si>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</si>
  <si>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</si>
  <si>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</si>
  <si>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</si>
  <si>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</si>
  <si>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</si>
  <si>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</si>
  <si>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</si>
  <si>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</si>
  <si>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</si>
  <si>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</si>
  <si>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</si>
  <si>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</si>
  <si>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</si>
  <si>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</si>
  <si>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</si>
  <si>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</si>
  <si>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</si>
  <si>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</si>
  <si>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</si>
  <si>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</si>
  <si>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</si>
  <si>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</si>
  <si>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</si>
  <si>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</si>
  <si>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</si>
  <si>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</si>
  <si>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</si>
  <si>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</si>
  <si>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</si>
  <si>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</si>
  <si>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</si>
  <si>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</si>
  <si>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</si>
  <si>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</si>
  <si>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</si>
  <si>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</si>
  <si>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</si>
  <si>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</si>
  <si>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</si>
  <si>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</si>
  <si>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</si>
  <si>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</si>
  <si>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</si>
  <si>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</si>
  <si>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</si>
  <si>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</si>
  <si>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</si>
  <si>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</si>
  <si>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</si>
  <si>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</si>
  <si>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</si>
  <si>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</si>
  <si>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</si>
  <si>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</si>
  <si>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</si>
  <si>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</si>
  <si>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</si>
  <si>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</si>
  <si>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</si>
  <si>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</si>
  <si>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</si>
  <si>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</si>
  <si>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</si>
  <si>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</si>
  <si>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</si>
  <si>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</si>
  <si>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</si>
  <si>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</si>
  <si>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</si>
  <si>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</si>
  <si>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</si>
  <si>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</si>
  <si>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</si>
  <si>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</si>
  <si>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</si>
  <si>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</si>
  <si>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</si>
  <si>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</si>
  <si>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</si>
  <si>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</si>
  <si>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</si>
  <si>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</si>
  <si>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</si>
  <si>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</si>
  <si>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</si>
  <si>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</si>
  <si>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</si>
  <si>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</si>
  <si>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</si>
  <si>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</si>
  <si>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</si>
  <si>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</si>
  <si>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</si>
  <si>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</si>
  <si>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</si>
  <si>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</si>
  <si>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</si>
  <si>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</si>
  <si>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</si>
  <si>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</si>
  <si>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</si>
  <si>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</si>
  <si>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</si>
  <si>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</si>
  <si>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</si>
  <si>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</si>
  <si>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</si>
  <si>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</si>
  <si>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</si>
  <si>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</si>
  <si>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</si>
  <si>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</si>
  <si>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</si>
  <si>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</si>
  <si>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</si>
  <si>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</si>
  <si>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</si>
  <si>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</si>
  <si>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</si>
  <si>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</si>
  <si>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</si>
  <si>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</si>
  <si>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</si>
  <si>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</si>
  <si>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</si>
  <si>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</si>
  <si>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</si>
  <si>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</si>
  <si>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</si>
  <si>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</si>
  <si>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</si>
  <si>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</si>
  <si>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</si>
  <si>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</si>
  <si>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</si>
  <si>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</si>
  <si>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</si>
  <si>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</si>
  <si>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</si>
  <si>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</si>
  <si>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</si>
  <si>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</si>
  <si>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</si>
  <si>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</si>
  <si>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</si>
  <si>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</si>
  <si>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</si>
  <si>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</si>
  <si>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</si>
  <si>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</si>
  <si>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</si>
  <si>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</si>
  <si>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</si>
  <si>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</si>
  <si>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</si>
  <si>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</si>
  <si>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</si>
  <si>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</si>
  <si>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</si>
  <si>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</si>
  <si>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</si>
  <si>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</si>
  <si>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</si>
  <si>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</si>
  <si>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</si>
  <si>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</si>
  <si>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</si>
  <si>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</si>
  <si>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</si>
  <si>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</si>
  <si>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</si>
  <si>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</si>
  <si>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</si>
  <si>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</si>
  <si>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</si>
  <si>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</si>
  <si>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</si>
  <si>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</si>
  <si>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</si>
  <si>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</si>
  <si>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</si>
  <si>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</si>
  <si>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</si>
  <si>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</si>
  <si>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</si>
  <si>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</si>
  <si>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</si>
  <si>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</si>
  <si>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</si>
  <si>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</si>
  <si>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</si>
  <si>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</si>
  <si>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</si>
  <si>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</si>
  <si>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</si>
  <si>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</si>
  <si>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</si>
  <si>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</si>
  <si>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</si>
  <si>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</si>
  <si>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</si>
  <si>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</si>
  <si>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</si>
  <si>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</si>
  <si>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</si>
  <si>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</si>
  <si>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</si>
  <si>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</si>
  <si>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</si>
  <si>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</si>
  <si>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</si>
  <si>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</si>
  <si>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</si>
  <si>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</si>
  <si>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</si>
  <si>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</si>
  <si>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</si>
  <si>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</si>
  <si>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</si>
  <si>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</si>
  <si>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</si>
  <si>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</si>
  <si>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</si>
  <si>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</si>
  <si>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</si>
  <si>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</si>
  <si>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</si>
  <si>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</si>
  <si>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</si>
  <si>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</si>
  <si>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</si>
  <si>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</si>
  <si>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</si>
  <si>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</si>
  <si>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</si>
  <si>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</si>
  <si>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</si>
  <si>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</si>
  <si>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</si>
  <si>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</si>
  <si>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</si>
  <si>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</si>
  <si>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</si>
  <si>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</si>
  <si>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</si>
  <si>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</si>
  <si>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</si>
  <si>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</si>
  <si>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</si>
  <si>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</si>
  <si>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</si>
  <si>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</si>
  <si>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</si>
  <si>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</si>
  <si>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</si>
  <si>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</si>
  <si>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</si>
  <si>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</si>
  <si>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</si>
  <si>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</si>
  <si>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</si>
  <si>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</si>
  <si>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</si>
  <si>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</si>
  <si>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</si>
  <si>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</si>
  <si>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</si>
  <si>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</si>
  <si>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</si>
  <si>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</si>
  <si>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</si>
  <si>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</si>
  <si>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</si>
  <si>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</si>
  <si>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</si>
  <si>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</si>
  <si>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</si>
  <si>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</si>
  <si>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</si>
  <si>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</si>
  <si>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</si>
  <si>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</si>
  <si>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</si>
  <si>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</si>
  <si>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</si>
  <si>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</si>
  <si>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</si>
  <si>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</si>
  <si>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</si>
  <si>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</si>
  <si>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</si>
  <si>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</si>
  <si>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</si>
  <si>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</si>
  <si>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</si>
  <si>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</si>
  <si>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</si>
  <si>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</si>
  <si>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</si>
  <si>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</si>
  <si>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</si>
  <si>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</si>
  <si>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</si>
  <si>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</si>
  <si>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</si>
  <si>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</si>
  <si>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</si>
  <si>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</si>
  <si>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</si>
  <si>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</si>
  <si>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</si>
  <si>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</si>
  <si>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</si>
  <si>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</si>
  <si>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</si>
  <si>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</si>
  <si>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</si>
  <si>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</si>
  <si>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</si>
  <si>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</si>
  <si>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</si>
  <si>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</si>
  <si>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</si>
  <si>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</si>
  <si>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</si>
  <si>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</si>
  <si>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</si>
  <si>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</si>
  <si>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</si>
  <si>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</si>
  <si>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</si>
  <si>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</si>
  <si>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</si>
  <si>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</si>
  <si>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</si>
  <si>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</si>
  <si>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</si>
  <si>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</si>
  <si>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</si>
  <si>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</si>
  <si>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</si>
  <si>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</si>
  <si>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</si>
  <si>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</si>
  <si>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</si>
  <si>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</si>
  <si>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</si>
  <si>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</si>
  <si>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</si>
  <si>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</si>
  <si>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</si>
  <si>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</si>
  <si>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</si>
  <si>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</si>
  <si>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</si>
  <si>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</si>
  <si>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</si>
  <si>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</si>
  <si>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</si>
  <si>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</si>
  <si>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</si>
  <si>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</si>
  <si>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</si>
  <si>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</si>
  <si>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</si>
  <si>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</si>
  <si>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</si>
  <si>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</si>
  <si>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</si>
  <si>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</si>
  <si>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</si>
  <si>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</si>
  <si>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</si>
  <si>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</si>
  <si>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</si>
  <si>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</si>
  <si>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</si>
  <si>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</si>
  <si>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</si>
  <si>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</si>
  <si>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</si>
  <si>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</si>
  <si>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</si>
  <si>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</si>
  <si>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</si>
  <si>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</si>
  <si>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</si>
  <si>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</si>
  <si>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</si>
  <si>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</si>
  <si>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</si>
  <si>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</si>
  <si>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</si>
  <si>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</si>
  <si>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</si>
  <si>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</si>
  <si>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</si>
  <si>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</si>
  <si>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</si>
  <si>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</si>
  <si>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</si>
  <si>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</si>
  <si>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</si>
  <si>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</si>
  <si>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</si>
  <si>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</si>
  <si>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</si>
  <si>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</si>
  <si>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</si>
  <si>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</si>
  <si>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</si>
  <si>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</si>
  <si>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</si>
  <si>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</si>
  <si>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</si>
  <si>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</si>
  <si>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</si>
  <si>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</si>
  <si>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</si>
  <si>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</si>
  <si>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</si>
  <si>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</si>
  <si>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</si>
  <si>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</si>
  <si>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</si>
  <si>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</si>
  <si>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</si>
  <si>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</si>
  <si>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</si>
  <si>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</si>
  <si>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</si>
  <si>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</si>
  <si>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</si>
  <si>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</si>
  <si>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</si>
  <si>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</si>
  <si>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</si>
  <si>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</si>
  <si>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</si>
  <si>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</si>
  <si>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</si>
  <si>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</si>
  <si>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</si>
  <si>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</si>
  <si>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</si>
  <si>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</si>
  <si>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</si>
  <si>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</si>
  <si>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</si>
  <si>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</si>
  <si>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</si>
  <si>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</si>
  <si>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</si>
  <si>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</si>
  <si>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</si>
  <si>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</si>
  <si>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</si>
  <si>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</si>
  <si>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</si>
  <si>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</si>
  <si>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</si>
  <si>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</si>
  <si>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</si>
  <si>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</si>
  <si>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</si>
  <si>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</si>
  <si>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</si>
  <si>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</si>
  <si>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</si>
  <si>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</si>
  <si>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</si>
  <si>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</si>
  <si>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</si>
  <si>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</si>
  <si>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</si>
  <si>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</si>
  <si>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</si>
  <si>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</si>
  <si>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</si>
  <si>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</si>
  <si>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</si>
  <si>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</si>
  <si>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</si>
  <si>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</si>
  <si>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</si>
  <si>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</si>
  <si>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</si>
  <si>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</si>
  <si>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</si>
  <si>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</si>
  <si>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</si>
  <si>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</si>
  <si>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</si>
  <si>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</si>
  <si>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</si>
  <si>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</si>
  <si>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</si>
  <si>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</si>
  <si>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</si>
  <si>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</si>
  <si>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</si>
  <si>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</si>
  <si>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</si>
  <si>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</si>
  <si>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</si>
  <si>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</si>
  <si>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</si>
  <si>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</si>
  <si>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</si>
  <si>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</si>
  <si>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</si>
  <si>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</si>
  <si>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</si>
  <si>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</si>
  <si>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</si>
  <si>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</si>
  <si>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</si>
  <si>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</si>
  <si>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</si>
  <si>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</si>
  <si>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</si>
  <si>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</si>
  <si>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</si>
  <si>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</si>
  <si>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</si>
  <si>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</si>
  <si>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</si>
  <si>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</si>
  <si>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</si>
  <si>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</si>
  <si>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</si>
  <si>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</si>
  <si>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</si>
  <si>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</si>
  <si>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</si>
  <si>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</si>
  <si>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</si>
  <si>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</si>
  <si>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</si>
  <si>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</si>
  <si>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</si>
  <si>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</si>
  <si>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</si>
  <si>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</si>
  <si>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</si>
  <si>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</si>
  <si>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</si>
  <si>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</si>
  <si>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</si>
  <si>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</si>
  <si>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</si>
  <si>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</si>
  <si>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</si>
  <si>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</si>
  <si>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</si>
  <si>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</si>
  <si>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</si>
  <si>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</si>
  <si>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</si>
  <si>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</si>
  <si>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</si>
  <si>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</si>
  <si>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</si>
  <si>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</si>
  <si>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</si>
  <si>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</si>
  <si>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</si>
  <si>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</si>
  <si>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</si>
  <si>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</si>
  <si>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</si>
  <si>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</si>
  <si>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</si>
  <si>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</si>
  <si>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</si>
  <si>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</si>
  <si>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</si>
  <si>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</si>
  <si>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</si>
  <si>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</si>
  <si>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</si>
  <si>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</si>
  <si>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</si>
  <si>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</si>
  <si>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</si>
  <si>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</si>
  <si>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</si>
  <si>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</si>
  <si>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</si>
  <si>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</si>
  <si>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</si>
  <si>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</si>
  <si>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</si>
  <si>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</si>
  <si>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</si>
  <si>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</si>
  <si>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</si>
  <si>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</si>
  <si>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</si>
  <si>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</si>
  <si>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</si>
  <si>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</si>
  <si>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</si>
  <si>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</si>
  <si>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</si>
  <si>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</si>
  <si>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</si>
  <si>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</si>
  <si>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</si>
  <si>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</si>
  <si>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</si>
  <si>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</si>
  <si>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</si>
  <si>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</si>
  <si>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</si>
  <si>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</si>
  <si>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</si>
  <si>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</si>
  <si>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</si>
  <si>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</si>
  <si>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</si>
  <si>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</si>
  <si>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</si>
  <si>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</si>
  <si>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</si>
  <si>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</si>
  <si>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</si>
  <si>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</si>
  <si>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</si>
  <si>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</si>
  <si>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</si>
  <si>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</si>
  <si>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</si>
  <si>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</si>
  <si>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</si>
  <si>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</si>
  <si>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</si>
  <si>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</si>
  <si>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</si>
  <si>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</si>
  <si>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</si>
  <si>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</si>
  <si>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</si>
  <si>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</si>
  <si>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</si>
  <si>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</si>
  <si>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</si>
  <si>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</si>
  <si>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</si>
  <si>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</si>
  <si>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</si>
  <si>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</si>
  <si>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</si>
  <si>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</si>
  <si>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</si>
  <si>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</si>
  <si>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</si>
  <si>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</si>
  <si>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</si>
  <si>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</si>
  <si>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</si>
  <si>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</si>
  <si>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</si>
  <si>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</si>
  <si>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</si>
  <si>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</si>
  <si>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</si>
  <si>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</si>
  <si>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</si>
  <si>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</si>
  <si>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</si>
  <si>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</si>
  <si>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</si>
  <si>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</si>
  <si>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</si>
  <si>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</si>
  <si>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</si>
  <si>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</si>
  <si>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</si>
  <si>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</si>
  <si>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</si>
  <si>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</si>
  <si>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</si>
  <si>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</si>
  <si>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</si>
  <si>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</si>
  <si>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</si>
  <si>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</si>
  <si>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</si>
  <si>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</si>
  <si>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</si>
  <si>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</si>
  <si>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</si>
  <si>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</si>
  <si>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</si>
  <si>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</si>
  <si>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</si>
  <si>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</si>
  <si>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</si>
  <si>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</si>
  <si>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</si>
  <si>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</si>
  <si>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</si>
  <si>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</si>
  <si>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</si>
  <si>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</si>
  <si>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</si>
  <si>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</si>
  <si>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</si>
  <si>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</si>
  <si>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</si>
  <si>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</si>
  <si>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</si>
  <si>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</si>
  <si>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</si>
  <si>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</si>
  <si>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</si>
  <si>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</si>
  <si>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</si>
  <si>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</si>
  <si>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</si>
  <si>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</si>
  <si>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</si>
  <si>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</si>
  <si>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</si>
  <si>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</si>
  <si>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</si>
  <si>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</si>
  <si>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</si>
  <si>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</si>
  <si>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</si>
  <si>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</si>
  <si>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</si>
  <si>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</si>
  <si>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</si>
  <si>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</si>
  <si>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</si>
  <si>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</si>
  <si>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</si>
  <si>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</si>
  <si>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</si>
  <si>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</si>
  <si>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</si>
  <si>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</si>
  <si>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</si>
  <si>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</si>
  <si>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</si>
  <si>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</si>
  <si>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</si>
  <si>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</si>
  <si>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</si>
  <si>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</si>
  <si>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</si>
  <si>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</si>
  <si>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</si>
  <si>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</si>
  <si>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</si>
  <si>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</si>
  <si>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</si>
  <si>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</si>
  <si>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</si>
  <si>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</si>
  <si>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</si>
  <si>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</si>
  <si>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</si>
  <si>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</si>
  <si>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</si>
  <si>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</si>
  <si>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</si>
  <si>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</si>
  <si>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</si>
  <si>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</si>
  <si>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</si>
  <si>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</si>
  <si>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</si>
  <si>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</si>
  <si>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</si>
  <si>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</si>
  <si>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</si>
  <si>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</si>
  <si>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</si>
  <si>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</si>
  <si>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</si>
  <si>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</si>
  <si>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</si>
  <si>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</si>
  <si>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</si>
  <si>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</si>
  <si>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</si>
  <si>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</si>
  <si>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</si>
  <si>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</si>
  <si>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</si>
  <si>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</si>
  <si>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</si>
  <si>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</si>
  <si>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</si>
  <si>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</si>
  <si>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</si>
  <si>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</si>
  <si>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</si>
  <si>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</si>
  <si>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</si>
  <si>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</si>
  <si>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</si>
  <si>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</si>
  <si>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</si>
  <si>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</si>
  <si>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</si>
  <si>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</si>
  <si>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</si>
  <si>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</si>
  <si>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</si>
  <si>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</si>
  <si>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</si>
  <si>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</si>
  <si>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</si>
  <si>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</si>
  <si>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</si>
  <si>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</si>
  <si>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</si>
  <si>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</si>
  <si>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</si>
  <si>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</si>
  <si>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</si>
  <si>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</si>
  <si>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</si>
  <si>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</si>
  <si>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</si>
  <si>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</si>
  <si>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</si>
  <si>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</si>
  <si>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</si>
  <si>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</si>
  <si>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</si>
  <si>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</si>
  <si>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</si>
  <si>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</si>
  <si>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</si>
  <si>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</si>
  <si>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</si>
  <si>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</si>
  <si>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</si>
  <si>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</si>
  <si>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</si>
  <si>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</si>
  <si>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</si>
  <si>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</si>
  <si>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</si>
  <si>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</si>
  <si>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</si>
  <si>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</si>
  <si>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</si>
  <si>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</si>
  <si>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</si>
  <si>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</si>
  <si>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</si>
  <si>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</si>
  <si>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</si>
  <si>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</si>
  <si>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</si>
  <si>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</si>
  <si>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</si>
  <si>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</si>
  <si>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</si>
  <si>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</si>
  <si>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</si>
  <si>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</si>
  <si>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</si>
  <si>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</si>
  <si>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</si>
  <si>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</si>
  <si>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</si>
  <si>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</si>
  <si>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</si>
  <si>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</si>
  <si>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</si>
  <si>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</si>
  <si>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</si>
  <si>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</si>
  <si>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</si>
  <si>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</si>
  <si>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</si>
  <si>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</si>
  <si>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</si>
  <si>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</si>
  <si>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</si>
  <si>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</si>
  <si>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</si>
  <si>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</si>
  <si>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</si>
  <si>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</si>
  <si>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</si>
  <si>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</si>
  <si>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</si>
  <si>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</si>
  <si>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</si>
  <si>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</si>
  <si>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</si>
  <si>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</si>
  <si>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</si>
  <si>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</si>
  <si>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</si>
  <si>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</si>
  <si>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</si>
  <si>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</si>
  <si>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</si>
  <si>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</si>
  <si>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</si>
  <si>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</si>
  <si>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</si>
  <si>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</si>
  <si>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</si>
  <si>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</si>
  <si>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</si>
  <si>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</si>
  <si>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</si>
  <si>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</si>
  <si>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</si>
  <si>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</si>
  <si>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</si>
  <si>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</si>
  <si>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</si>
  <si>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</si>
  <si>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</si>
  <si>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</si>
  <si>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</si>
  <si>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</si>
  <si>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</si>
  <si>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</si>
  <si>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</si>
  <si>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</si>
  <si>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</si>
  <si>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</si>
  <si>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</si>
  <si>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</si>
  <si>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</si>
  <si>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</si>
  <si>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</si>
  <si>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</si>
  <si>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</si>
  <si>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</si>
  <si>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</si>
  <si>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</si>
  <si>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</si>
  <si>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</si>
  <si>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</si>
  <si>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</si>
  <si>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</si>
  <si>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</si>
  <si>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</si>
  <si>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</si>
  <si>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</si>
  <si>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</si>
  <si>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</si>
  <si>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</si>
  <si>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</si>
  <si>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</si>
  <si>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</si>
  <si>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</si>
  <si>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</si>
  <si>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</si>
  <si>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</si>
  <si>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</si>
  <si>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</si>
  <si>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</si>
  <si>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</si>
  <si>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</si>
  <si>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</si>
  <si>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</si>
  <si>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</si>
  <si>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</si>
  <si>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</si>
  <si>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</si>
  <si>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</si>
  <si>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</si>
  <si>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</si>
  <si>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</si>
  <si>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</si>
  <si>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</si>
  <si>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</si>
  <si>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</si>
  <si>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</si>
  <si>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</si>
  <si>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</si>
  <si>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</si>
  <si>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</si>
  <si>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</si>
  <si>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</si>
  <si>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</si>
  <si>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</si>
  <si>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</si>
  <si>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</si>
  <si>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</si>
  <si>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</si>
  <si>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</si>
  <si>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</si>
  <si>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</si>
  <si>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</si>
  <si>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</si>
  <si>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</si>
  <si>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</si>
  <si>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</si>
  <si>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</si>
  <si>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</si>
  <si>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</si>
  <si>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</si>
  <si>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</si>
  <si>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</si>
  <si>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</si>
  <si>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</si>
  <si>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</si>
  <si>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</si>
  <si>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</si>
  <si>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</si>
  <si>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</si>
  <si>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</si>
  <si>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</si>
  <si>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</si>
  <si>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</si>
  <si>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</si>
  <si>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</si>
  <si>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</si>
  <si>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</si>
  <si>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</si>
  <si>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</si>
  <si>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</si>
  <si>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</si>
  <si>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</si>
  <si>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</si>
  <si>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</si>
  <si>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</si>
  <si>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</si>
  <si>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</si>
  <si>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</si>
  <si>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</si>
  <si>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</si>
  <si>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</si>
  <si>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</si>
  <si>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</si>
  <si>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</si>
  <si>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</si>
  <si>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</si>
  <si>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</si>
  <si>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</si>
  <si>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</si>
  <si>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</si>
  <si>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</si>
  <si>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</si>
  <si>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</si>
  <si>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</si>
  <si>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</si>
  <si>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</si>
  <si>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</si>
  <si>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</si>
  <si>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</si>
  <si>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</si>
  <si>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</si>
  <si>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</si>
  <si>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</si>
  <si>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</si>
  <si>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</si>
  <si>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</si>
  <si>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</si>
  <si>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</si>
  <si>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</si>
  <si>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</si>
  <si>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</si>
  <si>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</si>
  <si>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</si>
  <si>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</si>
  <si>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</si>
  <si>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</si>
  <si>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</si>
  <si>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</si>
  <si>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</si>
  <si>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</si>
  <si>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</si>
  <si>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</si>
  <si>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</si>
  <si>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</si>
  <si>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</si>
  <si>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</si>
  <si>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</si>
  <si>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</si>
  <si>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</si>
  <si>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</si>
  <si>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</si>
  <si>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</si>
  <si>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</si>
  <si>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</si>
  <si>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</si>
  <si>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</si>
  <si>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</si>
  <si>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</si>
  <si>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</si>
  <si>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</si>
  <si>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</si>
  <si>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</si>
  <si>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</si>
  <si>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</si>
  <si>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</si>
  <si>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</si>
  <si>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</si>
  <si>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</si>
  <si>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</si>
  <si>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</si>
  <si>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</si>
  <si>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</si>
  <si>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</si>
  <si>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</si>
  <si>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</si>
  <si>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</si>
  <si>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</si>
  <si>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</si>
  <si>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</si>
  <si>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</si>
  <si>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</si>
  <si>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</si>
  <si>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</si>
  <si>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</si>
  <si>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</si>
  <si>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</si>
  <si>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</si>
  <si>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</si>
  <si>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</si>
  <si>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</si>
  <si>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</si>
  <si>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</si>
  <si>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</si>
  <si>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</si>
  <si>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</si>
  <si>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</si>
  <si>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</si>
  <si>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</si>
  <si>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</si>
  <si>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</si>
  <si>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</si>
  <si>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</si>
  <si>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</si>
  <si>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</si>
  <si>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</si>
  <si>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</si>
  <si>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</si>
  <si>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</si>
  <si>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</si>
  <si>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</si>
  <si>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</si>
  <si>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</si>
  <si>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</si>
  <si>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</si>
  <si>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</si>
  <si>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</si>
  <si>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</si>
  <si>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</si>
  <si>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</si>
  <si>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</si>
  <si>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</si>
  <si>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</si>
  <si>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</si>
  <si>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</si>
  <si>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</si>
  <si>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</si>
  <si>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</si>
  <si>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</si>
  <si>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</si>
  <si>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</si>
  <si>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</si>
  <si>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</si>
  <si>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</si>
  <si>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</si>
  <si>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</si>
  <si>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</si>
  <si>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</si>
  <si>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</si>
  <si>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</si>
  <si>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</si>
  <si>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</si>
  <si>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</si>
  <si>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</si>
  <si>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</si>
  <si>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</si>
  <si>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</si>
  <si>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</si>
  <si>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</si>
  <si>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</si>
  <si>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</si>
  <si>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</si>
  <si>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</si>
  <si>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</si>
  <si>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</si>
  <si>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</si>
  <si>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</si>
  <si>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</si>
  <si>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</si>
  <si>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</si>
  <si>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</si>
  <si>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</si>
  <si>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</si>
  <si>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</si>
  <si>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</si>
  <si>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</si>
  <si>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</si>
  <si>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</si>
  <si>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</si>
  <si>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</si>
  <si>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</si>
  <si>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</si>
  <si>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</si>
  <si>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</si>
  <si>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</si>
  <si>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</si>
  <si>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</si>
  <si>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</si>
  <si>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</si>
  <si>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</si>
  <si>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</si>
  <si>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</si>
  <si>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</si>
  <si>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</si>
  <si>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</si>
  <si>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</si>
  <si>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</si>
  <si>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</si>
  <si>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</si>
  <si>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</si>
  <si>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</si>
  <si>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</si>
  <si>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</si>
  <si>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</si>
  <si>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</si>
  <si>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</si>
  <si>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</si>
  <si>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</si>
  <si>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</si>
  <si>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</si>
  <si>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</si>
  <si>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</si>
  <si>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</si>
  <si>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</si>
  <si>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</si>
  <si>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</si>
  <si>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</si>
  <si>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</si>
  <si>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</si>
  <si>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</si>
  <si>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</si>
  <si>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</si>
  <si>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</si>
  <si>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</si>
  <si>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</si>
  <si>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</si>
  <si>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</si>
  <si>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</si>
  <si>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</si>
  <si>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</si>
  <si>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</si>
  <si>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</si>
  <si>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</si>
  <si>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</si>
  <si>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</si>
  <si>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</si>
  <si>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</si>
  <si>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</si>
  <si>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</si>
  <si>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</si>
  <si>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</si>
  <si>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</si>
  <si>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</si>
  <si>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</si>
  <si>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</si>
  <si>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</si>
  <si>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</si>
  <si>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</si>
  <si>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</si>
  <si>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</si>
  <si>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</si>
  <si>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</si>
  <si>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</si>
  <si>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</si>
  <si>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</si>
  <si>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</si>
  <si>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</si>
  <si>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</si>
  <si>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</si>
  <si>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</si>
  <si>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</si>
  <si>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</si>
  <si>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</si>
  <si>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</si>
  <si>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</si>
  <si>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</si>
  <si>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</si>
  <si>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</si>
  <si>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</si>
  <si>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</si>
  <si>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</si>
  <si>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</si>
  <si>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</si>
  <si>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</si>
  <si>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</si>
  <si>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</si>
  <si>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</si>
  <si>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</si>
  <si>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</si>
  <si>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</si>
  <si>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</si>
  <si>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</si>
  <si>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</si>
  <si>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</si>
  <si>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</si>
  <si>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</si>
  <si>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</si>
  <si>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</si>
  <si>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</si>
  <si>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</si>
  <si>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</si>
  <si>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</si>
  <si>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</si>
  <si>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</si>
  <si>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</si>
  <si>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</si>
  <si>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</si>
  <si>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</si>
  <si>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</si>
  <si>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</si>
  <si>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</si>
  <si>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</si>
  <si>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</si>
  <si>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</si>
  <si>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</si>
  <si>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</si>
  <si>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</si>
  <si>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</si>
  <si>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</si>
  <si>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</si>
  <si>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</si>
  <si>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</si>
  <si>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</si>
  <si>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</si>
  <si>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</si>
  <si>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</si>
  <si>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</si>
  <si>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</si>
  <si>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</si>
  <si>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</si>
  <si>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</si>
  <si>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</si>
  <si>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</si>
  <si>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</si>
  <si>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</si>
  <si>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</si>
  <si>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</si>
  <si>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</si>
  <si>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</si>
  <si>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</si>
  <si>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</si>
  <si>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</si>
  <si>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</si>
  <si>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</si>
  <si>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</si>
  <si>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</si>
  <si>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</si>
  <si>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</si>
  <si>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</si>
  <si>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</si>
  <si>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</si>
  <si>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</si>
  <si>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</si>
  <si>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</si>
  <si>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</si>
  <si>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</si>
  <si>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</si>
  <si>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</si>
  <si>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</si>
  <si>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</si>
  <si>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</si>
  <si>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</si>
  <si>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</si>
  <si>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</si>
  <si>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</si>
  <si>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</si>
  <si>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</si>
  <si>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</si>
  <si>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</si>
  <si>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</si>
  <si>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</si>
  <si>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</si>
  <si>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</si>
  <si>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</si>
  <si>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</si>
  <si>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</si>
  <si>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</si>
  <si>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</si>
  <si>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</si>
  <si>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</si>
  <si>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</si>
  <si>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</si>
  <si>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</si>
  <si>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</si>
  <si>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</si>
  <si>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</si>
  <si>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</si>
  <si>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</si>
  <si>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</si>
  <si>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</si>
  <si>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</si>
  <si>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</si>
  <si>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</si>
  <si>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</si>
  <si>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</si>
  <si>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</si>
  <si>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</si>
  <si>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</si>
  <si>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</si>
  <si>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</si>
  <si>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</si>
  <si>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</si>
  <si>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</si>
  <si>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</si>
  <si>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</si>
  <si>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</si>
  <si>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</si>
  <si>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</si>
  <si>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</si>
  <si>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</si>
  <si>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</si>
  <si>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</si>
  <si>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</si>
  <si>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</si>
  <si>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</si>
  <si>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</si>
  <si>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</si>
  <si>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</si>
  <si>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</si>
  <si>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</si>
  <si>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</si>
  <si>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</si>
  <si>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</si>
  <si>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</si>
  <si>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</si>
  <si>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</si>
  <si>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</si>
  <si>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</si>
  <si>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</si>
  <si>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</si>
  <si>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</si>
  <si>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</si>
  <si>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</si>
  <si>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</si>
  <si>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</si>
  <si>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</si>
  <si>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</si>
  <si>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</si>
  <si>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</si>
  <si>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</si>
  <si>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</si>
  <si>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</si>
  <si>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</si>
  <si>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</si>
  <si>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</si>
  <si>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</si>
  <si>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</si>
  <si>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</si>
  <si>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</si>
  <si>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</si>
  <si>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</si>
  <si>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</si>
  <si>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</si>
  <si>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</si>
  <si>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</si>
  <si>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</si>
  <si>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</si>
  <si>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</si>
  <si>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</si>
  <si>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</si>
  <si>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</si>
  <si>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</si>
  <si>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</si>
  <si>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</si>
  <si>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</si>
  <si>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</si>
  <si>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</si>
  <si>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</si>
  <si>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</si>
  <si>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</si>
  <si>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</si>
  <si>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</si>
  <si>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</si>
  <si>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</si>
  <si>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</si>
  <si>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</si>
  <si>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</si>
  <si>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</si>
  <si>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</si>
  <si>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</si>
  <si>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</si>
  <si>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</si>
  <si>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</si>
  <si>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</si>
  <si>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</si>
  <si>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</si>
  <si>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</si>
  <si>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</si>
  <si>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</si>
  <si>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</si>
  <si>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</si>
  <si>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</si>
  <si>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</si>
  <si>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</si>
  <si>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</si>
  <si>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</si>
  <si>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</si>
  <si>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</si>
  <si>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</si>
  <si>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</si>
  <si>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</si>
  <si>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</si>
  <si>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</si>
  <si>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</si>
  <si>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</si>
  <si>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</si>
  <si>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</si>
  <si>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</si>
  <si>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</si>
  <si>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</si>
  <si>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</si>
  <si>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</si>
  <si>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</si>
  <si>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</si>
  <si>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</si>
  <si>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</si>
  <si>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</si>
  <si>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</si>
  <si>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</si>
  <si>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</si>
  <si>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</si>
  <si>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</si>
  <si>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</si>
  <si>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</si>
  <si>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</si>
  <si>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</si>
  <si>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</si>
  <si>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</si>
  <si>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</si>
  <si>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</si>
  <si>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</si>
  <si>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</si>
  <si>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</si>
  <si>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</si>
  <si>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</si>
  <si>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</si>
  <si>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</si>
  <si>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</si>
  <si>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</si>
  <si>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</si>
  <si>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</si>
  <si>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</si>
  <si>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</si>
  <si>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</si>
  <si>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</si>
  <si>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</si>
  <si>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</si>
  <si>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</si>
  <si>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</si>
  <si>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</si>
  <si>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</si>
  <si>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</si>
  <si>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</si>
  <si>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</si>
  <si>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</si>
  <si>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</si>
  <si>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</si>
  <si>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</si>
  <si>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</si>
  <si>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</si>
  <si>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</si>
  <si>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</si>
  <si>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</si>
  <si>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</si>
  <si>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</si>
  <si>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</si>
  <si>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</si>
  <si>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</si>
  <si>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</si>
  <si>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</si>
  <si>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</si>
  <si>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</si>
  <si>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</si>
  <si>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</si>
  <si>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</si>
  <si>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</si>
  <si>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</si>
  <si>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</si>
  <si>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</si>
  <si>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</si>
  <si>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</si>
  <si>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</si>
  <si>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</si>
  <si>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</si>
  <si>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</si>
  <si>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</si>
  <si>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</si>
  <si>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</si>
  <si>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</si>
  <si>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</si>
  <si>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</si>
  <si>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</si>
  <si>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</si>
  <si>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</si>
  <si>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</si>
  <si>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</si>
  <si>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</si>
  <si>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</si>
  <si>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</si>
  <si>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</si>
  <si>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</si>
  <si>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</si>
  <si>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</si>
  <si>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</si>
  <si>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</si>
  <si>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</si>
  <si>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</si>
  <si>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</si>
  <si>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</si>
  <si>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</si>
  <si>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</si>
  <si>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</si>
  <si>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</si>
  <si>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</si>
  <si>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</si>
  <si>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</si>
  <si>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</si>
  <si>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</si>
  <si>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</si>
  <si>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</si>
  <si>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</si>
  <si>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</si>
  <si>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</si>
  <si>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</si>
  <si>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</si>
  <si>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</si>
  <si>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</si>
  <si>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</si>
  <si>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</si>
  <si>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</si>
  <si>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</si>
  <si>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</si>
  <si>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</si>
  <si>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</si>
  <si>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</si>
  <si>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</si>
  <si>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</si>
  <si>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</si>
  <si>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</si>
  <si>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</si>
  <si>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</si>
  <si>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</si>
  <si>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</si>
  <si>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</si>
  <si>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</si>
  <si>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</si>
  <si>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</si>
  <si>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</si>
  <si>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</si>
  <si>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</si>
  <si>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</si>
  <si>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</si>
  <si>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</si>
  <si>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</si>
  <si>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</si>
  <si>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</si>
  <si>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</si>
  <si>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</si>
  <si>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</si>
  <si>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</si>
  <si>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</si>
  <si>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</si>
  <si>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</si>
  <si>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</si>
  <si>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</si>
  <si>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</si>
  <si>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</si>
  <si>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</si>
  <si>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</si>
  <si>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</si>
  <si>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</si>
  <si>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</si>
  <si>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</si>
  <si>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</si>
  <si>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</si>
  <si>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</si>
  <si>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</si>
  <si>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</si>
  <si>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</si>
  <si>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</si>
  <si>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</si>
  <si>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</si>
  <si>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</si>
  <si>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</si>
  <si>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</si>
  <si>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</si>
  <si>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</si>
  <si>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</si>
  <si>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</si>
  <si>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</si>
  <si>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</si>
  <si>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</si>
  <si>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</si>
  <si>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</si>
  <si>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</si>
  <si>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</si>
  <si>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</si>
  <si>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</si>
  <si>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</si>
  <si>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</si>
  <si>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</si>
  <si>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</si>
  <si>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</si>
  <si>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</si>
  <si>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</si>
  <si>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</si>
  <si>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</si>
  <si>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</si>
  <si>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</si>
  <si>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</si>
  <si>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</si>
  <si>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</si>
  <si>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</si>
  <si>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</si>
  <si>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</si>
  <si>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</si>
  <si>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</si>
  <si>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</si>
  <si>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</si>
  <si>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</si>
  <si>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</si>
  <si>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</si>
  <si>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</si>
  <si>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</si>
  <si>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</si>
  <si>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</si>
  <si>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</si>
  <si>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</si>
  <si>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</si>
  <si>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</si>
  <si>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</si>
  <si>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</si>
  <si>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</si>
  <si>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</si>
  <si>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</si>
  <si>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</si>
  <si>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</si>
  <si>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</si>
  <si>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</si>
  <si>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</si>
  <si>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</si>
  <si>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</si>
  <si>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</si>
  <si>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</si>
  <si>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</si>
  <si>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</si>
  <si>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</si>
  <si>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</si>
  <si>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</si>
  <si>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</si>
  <si>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</si>
  <si>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</si>
  <si>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</si>
  <si>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</si>
  <si>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</si>
  <si>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</si>
  <si>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</si>
  <si>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</si>
  <si>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</si>
  <si>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</si>
  <si>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</si>
  <si>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</si>
  <si>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</si>
  <si>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</si>
  <si>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</si>
  <si>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</si>
  <si>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</si>
  <si>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</si>
  <si>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</si>
  <si>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</si>
  <si>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</si>
  <si>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</si>
  <si>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</si>
  <si>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</si>
  <si>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</si>
  <si>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</si>
  <si>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</si>
  <si>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</si>
  <si>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</si>
  <si>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</si>
  <si>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</si>
  <si>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</si>
  <si>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</si>
  <si>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</si>
  <si>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</si>
  <si>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</si>
  <si>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</si>
  <si>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</si>
  <si>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</si>
  <si>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</si>
  <si>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</si>
  <si>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</si>
  <si>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</si>
  <si>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</si>
  <si>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</si>
  <si>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</si>
  <si>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</si>
  <si>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</si>
  <si>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</si>
  <si>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</si>
  <si>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</si>
  <si>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</si>
  <si>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</si>
  <si>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</si>
  <si>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</si>
  <si>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</si>
  <si>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</si>
  <si>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</si>
  <si>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</si>
  <si>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</si>
  <si>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</si>
  <si>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</si>
  <si>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</si>
  <si>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</si>
  <si>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</si>
  <si>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</si>
  <si>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</si>
  <si>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</si>
  <si>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</si>
  <si>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</si>
  <si>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</si>
  <si>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</si>
  <si>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</si>
  <si>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</si>
  <si>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</si>
  <si>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</si>
  <si>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</si>
  <si>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</si>
  <si>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</si>
  <si>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</si>
  <si>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</si>
  <si>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</si>
  <si>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</si>
  <si>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</si>
  <si>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</si>
  <si>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</si>
  <si>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</si>
  <si>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</si>
  <si>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</si>
  <si>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</si>
  <si>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</si>
  <si>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</si>
  <si>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</si>
  <si>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</si>
  <si>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</si>
  <si>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</si>
  <si>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</si>
  <si>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</si>
  <si>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</si>
  <si>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</si>
  <si>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</si>
  <si>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</si>
  <si>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</si>
  <si>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</si>
  <si>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</si>
  <si>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</si>
  <si>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</si>
  <si>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</si>
  <si>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</si>
  <si>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</si>
  <si>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</si>
  <si>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</si>
  <si>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</si>
  <si>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</si>
  <si>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</si>
  <si>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</si>
  <si>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</si>
  <si>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</si>
  <si>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</si>
  <si>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</si>
  <si>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</si>
  <si>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</si>
  <si>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</si>
  <si>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</si>
  <si>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</si>
  <si>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</si>
  <si>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</si>
  <si>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</si>
  <si>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</si>
  <si>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</si>
  <si>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</si>
  <si>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</si>
  <si>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</si>
  <si>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</si>
  <si>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</si>
  <si>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</si>
  <si>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</si>
  <si>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</si>
  <si>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</si>
  <si>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</si>
  <si>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</si>
  <si>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</si>
  <si>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</si>
  <si>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</si>
  <si>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</si>
  <si>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</si>
  <si>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</si>
  <si>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</si>
  <si>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</si>
  <si>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</si>
  <si>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</si>
  <si>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</si>
  <si>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</si>
  <si>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</si>
  <si>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</si>
  <si>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</si>
  <si>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</si>
  <si>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</si>
  <si>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</si>
  <si>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</si>
  <si>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</si>
  <si>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</si>
  <si>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</si>
  <si>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</si>
  <si>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</si>
  <si>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</si>
  <si>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</si>
  <si>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</si>
  <si>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</si>
  <si>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</si>
  <si>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</si>
  <si>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</si>
  <si>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</si>
  <si>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</si>
  <si>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</si>
  <si>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</si>
  <si>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</si>
  <si>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</si>
  <si>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</si>
  <si>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</si>
  <si>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</si>
  <si>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</si>
  <si>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</si>
  <si>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</si>
  <si>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</si>
  <si>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</si>
  <si>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</si>
  <si>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</si>
  <si>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</si>
  <si>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</si>
  <si>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</si>
  <si>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</si>
  <si>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</si>
  <si>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</si>
  <si>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</si>
  <si>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</si>
  <si>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</si>
  <si>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</si>
  <si>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</si>
  <si>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</si>
  <si>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</si>
  <si>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</si>
  <si>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</si>
  <si>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</si>
  <si>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</si>
  <si>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</si>
  <si>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</si>
  <si>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</si>
  <si>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</si>
  <si>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</si>
  <si>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</si>
  <si>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</si>
  <si>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</si>
  <si>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</si>
  <si>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</si>
  <si>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</si>
  <si>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</si>
  <si>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</si>
  <si>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</si>
  <si>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</si>
  <si>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</si>
  <si>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</si>
  <si>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</si>
  <si>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</si>
  <si>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</si>
  <si>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</si>
  <si>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</si>
  <si>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</si>
  <si>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</si>
  <si>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</si>
  <si>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</si>
  <si>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</si>
  <si>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</si>
  <si>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</si>
  <si>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</si>
  <si>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</si>
  <si>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</si>
  <si>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</si>
  <si>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</si>
  <si>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</si>
  <si>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</si>
  <si>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</si>
  <si>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</si>
  <si>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</si>
  <si>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</si>
  <si>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</si>
  <si>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</si>
  <si>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</si>
  <si>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</si>
  <si>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</si>
  <si>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</si>
  <si>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</si>
  <si>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</si>
  <si>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</si>
  <si>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</si>
  <si>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</si>
  <si>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</si>
  <si>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</si>
  <si>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</si>
  <si>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</si>
  <si>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</si>
  <si>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</si>
  <si>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</si>
  <si>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</si>
  <si>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</si>
  <si>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</si>
  <si>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</si>
  <si>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</si>
  <si>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</si>
  <si>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</si>
  <si>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</si>
  <si>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</si>
  <si>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</si>
  <si>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</si>
  <si>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</si>
  <si>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</si>
  <si>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</si>
  <si>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</si>
  <si>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</si>
  <si>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</si>
  <si>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</si>
  <si>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</si>
  <si>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</si>
  <si>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</si>
  <si>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</si>
  <si>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</si>
  <si>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</si>
  <si>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</si>
  <si>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</si>
  <si>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</si>
  <si>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</si>
  <si>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</si>
  <si>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</si>
  <si>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</si>
  <si>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</si>
  <si>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</si>
  <si>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</si>
  <si>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</si>
  <si>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</si>
  <si>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</si>
  <si>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</si>
  <si>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</si>
  <si>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</si>
  <si>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</si>
  <si>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</si>
  <si>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</si>
  <si>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</si>
  <si>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</si>
  <si>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</si>
  <si>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</si>
  <si>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</si>
  <si>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</si>
  <si>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</si>
  <si>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</si>
  <si>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</si>
  <si>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</si>
  <si>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</si>
  <si>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</si>
  <si>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</si>
  <si>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</si>
  <si>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</si>
  <si>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</si>
  <si>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</si>
  <si>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</si>
  <si>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</si>
  <si>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</si>
  <si>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</si>
  <si>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</si>
  <si>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</si>
  <si>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</si>
  <si>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</si>
  <si>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</si>
  <si>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</si>
  <si>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</si>
  <si>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</si>
  <si>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</si>
  <si>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</si>
  <si>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</si>
  <si>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</si>
  <si>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</si>
  <si>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</si>
  <si>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</si>
  <si>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</si>
  <si>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</si>
  <si>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</si>
  <si>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</si>
  <si>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</si>
  <si>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</si>
  <si>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</si>
  <si>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</si>
  <si>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</si>
  <si>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</si>
  <si>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</si>
  <si>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</si>
  <si>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</si>
  <si>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</si>
  <si>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</si>
  <si>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</si>
  <si>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</si>
  <si>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</si>
  <si>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</si>
  <si>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</si>
  <si>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</si>
  <si>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</si>
  <si>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</si>
  <si>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</si>
  <si>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</si>
  <si>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</si>
  <si>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</si>
  <si>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</si>
  <si>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</si>
  <si>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</si>
  <si>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</si>
  <si>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</si>
  <si>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</si>
  <si>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</si>
  <si>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</si>
  <si>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</si>
  <si>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</si>
  <si>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</si>
  <si>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</si>
  <si>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</si>
  <si>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</si>
  <si>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</si>
  <si>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</si>
  <si>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</si>
  <si>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</si>
  <si>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</si>
  <si>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</si>
  <si>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</si>
  <si>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</si>
  <si>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</si>
  <si>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</si>
  <si>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</si>
  <si>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</si>
  <si>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</si>
  <si>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</si>
  <si>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</si>
  <si>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</si>
  <si>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</si>
  <si>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</si>
  <si>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</si>
  <si>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</si>
  <si>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</si>
  <si>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</si>
  <si>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</si>
  <si>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</si>
  <si>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</si>
  <si>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</si>
  <si>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</si>
  <si>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</si>
  <si>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</si>
  <si>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</si>
  <si>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</si>
  <si>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</si>
  <si>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</si>
  <si>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</si>
  <si>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</si>
  <si>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</si>
  <si>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</si>
  <si>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</si>
  <si>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</si>
  <si>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</si>
  <si>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</si>
  <si>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</si>
  <si>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</si>
  <si>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</si>
  <si>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</si>
  <si>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</si>
  <si>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</si>
  <si>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</si>
  <si>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</si>
  <si>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</si>
  <si>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</si>
  <si>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</si>
  <si>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</si>
  <si>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</si>
  <si>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</si>
  <si>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</si>
  <si>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</si>
  <si>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</si>
  <si>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</si>
  <si>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</si>
  <si>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</si>
  <si>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</si>
  <si>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</si>
  <si>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</si>
  <si>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</si>
  <si>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</si>
  <si>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</si>
  <si>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</si>
  <si>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</si>
  <si>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</si>
  <si>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</si>
  <si>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</si>
  <si>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</si>
  <si>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</si>
  <si>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</si>
  <si>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</si>
  <si>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</si>
  <si>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</si>
  <si>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</si>
  <si>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</si>
  <si>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</si>
  <si>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</si>
  <si>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</si>
  <si>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</si>
  <si>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</si>
  <si>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</si>
  <si>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</si>
  <si>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</si>
  <si>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</si>
  <si>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</si>
  <si>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</si>
  <si>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</si>
  <si>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</si>
  <si>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</si>
  <si>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</si>
  <si>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</si>
  <si>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</si>
  <si>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</si>
  <si>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</si>
  <si>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</si>
  <si>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</si>
  <si>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</si>
  <si>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</si>
  <si>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</si>
  <si>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</si>
  <si>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</si>
  <si>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</si>
  <si>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</si>
  <si>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</si>
  <si>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</si>
  <si>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</si>
  <si>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</si>
  <si>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</si>
  <si>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</si>
  <si>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</si>
  <si>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</si>
  <si>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</si>
  <si>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</si>
  <si>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</si>
  <si>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</si>
  <si>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</si>
  <si>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</si>
  <si>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</si>
  <si>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</si>
  <si>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</si>
  <si>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</si>
  <si>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</si>
  <si>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</si>
  <si>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</si>
  <si>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</si>
  <si>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</si>
  <si>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</si>
  <si>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</si>
  <si>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</si>
  <si>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</si>
  <si>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</si>
  <si>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</si>
  <si>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</si>
  <si>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</si>
  <si>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</si>
  <si>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</si>
  <si>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</si>
  <si>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</si>
  <si>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</si>
  <si>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</si>
  <si>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</si>
  <si>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</si>
  <si>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</si>
  <si>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</si>
  <si>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</si>
  <si>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</si>
  <si>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</si>
  <si>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</si>
  <si>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</si>
  <si>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</si>
  <si>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</si>
  <si>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</si>
  <si>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</si>
  <si>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</si>
  <si>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</si>
  <si>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</si>
  <si>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</si>
  <si>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</si>
  <si>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</si>
  <si>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</si>
  <si>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</si>
  <si>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</si>
  <si>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</si>
  <si>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</si>
  <si>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</si>
  <si>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</si>
  <si>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</si>
  <si>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</si>
  <si>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</si>
  <si>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</si>
  <si>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</si>
  <si>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</si>
  <si>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</si>
  <si>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</si>
  <si>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</si>
  <si>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</si>
  <si>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</si>
  <si>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</si>
  <si>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</si>
  <si>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</si>
  <si>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</si>
  <si>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</si>
  <si>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</si>
  <si>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</si>
  <si>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</si>
  <si>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</si>
  <si>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</si>
  <si>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</si>
  <si>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</si>
  <si>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</si>
  <si>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</si>
  <si>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</si>
  <si>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</si>
  <si>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</si>
  <si>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</si>
  <si>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</si>
  <si>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</si>
  <si>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</si>
  <si>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</si>
  <si>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</si>
  <si>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</si>
  <si>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</si>
  <si>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</si>
  <si>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</si>
  <si>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</si>
  <si>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</si>
  <si>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</si>
  <si>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</si>
  <si>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</si>
  <si>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</si>
  <si>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</si>
  <si>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</si>
  <si>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</si>
  <si>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</si>
  <si>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</si>
  <si>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</si>
  <si>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</si>
  <si>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</si>
  <si>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</si>
  <si>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</si>
  <si>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</si>
  <si>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</si>
  <si>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</si>
  <si>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</si>
  <si>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</si>
  <si>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</si>
  <si>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</si>
  <si>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</si>
  <si>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</si>
  <si>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</si>
  <si>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</si>
  <si>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</si>
  <si>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</si>
  <si>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</si>
  <si>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</si>
  <si>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</si>
  <si>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</si>
  <si>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</si>
  <si>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</si>
  <si>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</si>
  <si>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</si>
  <si>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</si>
  <si>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</si>
  <si>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</si>
  <si>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</si>
  <si>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</si>
  <si>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</si>
  <si>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</si>
  <si>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</si>
  <si>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</si>
  <si>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</si>
  <si>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</si>
  <si>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</si>
  <si>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</si>
  <si>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</si>
  <si>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</si>
  <si>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</si>
  <si>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</si>
  <si>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</si>
  <si>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</si>
  <si>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</si>
  <si>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</si>
  <si>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</si>
  <si>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</si>
  <si>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</si>
  <si>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</si>
  <si>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</si>
  <si>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</si>
  <si>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</si>
  <si>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</si>
  <si>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</si>
  <si>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</si>
  <si>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</si>
  <si>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</si>
  <si>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</si>
  <si>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</si>
  <si>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</si>
  <si>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</si>
  <si>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</si>
  <si>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</si>
  <si>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</si>
  <si>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</si>
  <si>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</si>
  <si>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</si>
  <si>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</si>
  <si>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</si>
  <si>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</si>
  <si>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</si>
  <si>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</si>
  <si>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</si>
  <si>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</si>
  <si>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</si>
  <si>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</si>
  <si>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</si>
  <si>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</si>
  <si>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</si>
  <si>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</si>
  <si>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</si>
  <si>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</si>
  <si>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</si>
  <si>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</si>
  <si>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</si>
  <si>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</si>
  <si>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</si>
  <si>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</si>
  <si>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</si>
  <si>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</si>
  <si>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</si>
  <si>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</si>
  <si>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</si>
  <si>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</si>
  <si>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</si>
  <si>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</si>
  <si>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</si>
  <si>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</si>
  <si>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</si>
  <si>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</si>
  <si>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</si>
  <si>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</si>
  <si>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</si>
  <si>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</si>
  <si>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</si>
  <si>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</si>
  <si>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</si>
  <si>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</si>
  <si>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</si>
  <si>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</si>
  <si>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</si>
  <si>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</si>
  <si>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</si>
  <si>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</si>
  <si>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</si>
  <si>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</si>
  <si>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</si>
  <si>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</si>
  <si>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</si>
  <si>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</si>
  <si>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</si>
  <si>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</si>
  <si>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</si>
  <si>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</si>
  <si>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</si>
  <si>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</si>
  <si>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</si>
  <si>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</si>
  <si>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</si>
  <si>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</si>
  <si>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</si>
  <si>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</si>
  <si>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</si>
  <si>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</si>
  <si>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</si>
  <si>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</si>
  <si>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</si>
  <si>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</si>
  <si>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</si>
  <si>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</si>
  <si>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</si>
  <si>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</si>
  <si>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</si>
  <si>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</si>
  <si>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</si>
  <si>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</si>
  <si>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</si>
  <si>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</si>
  <si>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</si>
  <si>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</si>
  <si>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</si>
  <si>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</si>
  <si>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</si>
  <si>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</si>
  <si>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</si>
  <si>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</si>
  <si>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</si>
  <si>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</si>
  <si>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</si>
  <si>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</si>
  <si>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</si>
  <si>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</si>
  <si>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</si>
  <si>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</si>
  <si>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</si>
  <si>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</si>
  <si>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</si>
  <si>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</si>
  <si>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</si>
  <si>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</si>
  <si>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</si>
  <si>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</si>
  <si>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</si>
  <si>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</si>
  <si>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</si>
  <si>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</si>
  <si>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</si>
  <si>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</si>
  <si>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</si>
  <si>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</si>
  <si>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</si>
  <si>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</si>
  <si>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</si>
  <si>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</si>
  <si>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</si>
  <si>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</si>
  <si>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</si>
  <si>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</si>
  <si>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</si>
  <si>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</si>
  <si>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</si>
  <si>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</si>
  <si>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</si>
  <si>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</si>
  <si>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</si>
  <si>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</si>
  <si>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</si>
  <si>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</si>
  <si>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</si>
  <si>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</si>
  <si>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</si>
  <si>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</si>
  <si>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</si>
  <si>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</si>
  <si>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</si>
  <si>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</si>
  <si>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</si>
  <si>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</si>
  <si>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</si>
  <si>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</si>
  <si>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</si>
  <si>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</si>
  <si>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</si>
  <si>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</si>
  <si>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</si>
  <si>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</si>
  <si>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</si>
  <si>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</si>
  <si>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</si>
  <si>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</si>
  <si>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</si>
  <si>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</si>
  <si>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</si>
  <si>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</si>
  <si>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</si>
  <si>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</si>
  <si>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</si>
  <si>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</si>
  <si>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</si>
  <si>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</si>
  <si>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</si>
  <si>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</si>
  <si>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</si>
  <si>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</si>
  <si>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</si>
  <si>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</si>
  <si>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</si>
  <si>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</si>
  <si>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</si>
  <si>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</si>
  <si>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</si>
  <si>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</si>
  <si>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</si>
  <si>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</si>
  <si>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</si>
  <si>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</si>
  <si>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</si>
  <si>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</si>
  <si>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</si>
  <si>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</si>
  <si>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</si>
  <si>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</si>
  <si>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</si>
  <si>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</si>
  <si>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</si>
  <si>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</si>
  <si>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</si>
  <si>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</si>
  <si>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</si>
  <si>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</si>
  <si>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</si>
  <si>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</si>
  <si>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</si>
  <si>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</si>
  <si>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</si>
  <si>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</si>
  <si>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</si>
  <si>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</si>
  <si>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</si>
  <si>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</si>
  <si>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</si>
  <si>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</si>
  <si>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</si>
  <si>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</si>
  <si>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</si>
  <si>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</si>
  <si>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</si>
  <si>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</si>
  <si>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</si>
  <si>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</si>
  <si>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</si>
  <si>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</si>
  <si>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</si>
  <si>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</si>
  <si>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</si>
  <si>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</si>
  <si>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</si>
  <si>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</si>
  <si>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</si>
  <si>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</si>
  <si>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</si>
  <si>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</si>
  <si>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</si>
  <si>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</si>
  <si>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</si>
  <si>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</si>
  <si>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</si>
  <si>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</si>
  <si>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</si>
  <si>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</si>
  <si>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</si>
  <si>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</si>
  <si>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</si>
  <si>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</si>
  <si>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</si>
  <si>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</si>
  <si>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</si>
  <si>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</si>
  <si>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</si>
  <si>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</si>
  <si>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</si>
  <si>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</si>
  <si>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</si>
  <si>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</si>
  <si>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</si>
  <si>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</si>
  <si>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</si>
  <si>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</si>
  <si>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</si>
  <si>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</si>
  <si>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</si>
  <si>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</si>
  <si>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</si>
  <si>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</si>
  <si>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</si>
  <si>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</si>
  <si>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</si>
  <si>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</si>
  <si>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</si>
  <si>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</si>
  <si>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</si>
  <si>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</si>
  <si>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</si>
  <si>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</si>
  <si>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</si>
  <si>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</si>
  <si>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</si>
  <si>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</si>
  <si>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</si>
  <si>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</si>
  <si>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</si>
  <si>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</si>
  <si>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</si>
  <si>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</si>
  <si>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</si>
  <si>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</si>
  <si>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</si>
  <si>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</si>
  <si>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</si>
  <si>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</si>
  <si>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</si>
  <si>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</si>
  <si>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</si>
  <si>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</si>
  <si>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</si>
  <si>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</si>
  <si>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</si>
  <si>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</si>
  <si>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</si>
  <si>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</si>
  <si>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</si>
  <si>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</si>
  <si>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</si>
  <si>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</si>
  <si>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</si>
  <si>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</si>
  <si>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</si>
  <si>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</si>
  <si>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</si>
  <si>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</si>
  <si>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</si>
  <si>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</si>
  <si>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</si>
  <si>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</si>
  <si>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</si>
  <si>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</si>
  <si>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</si>
  <si>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</si>
  <si>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</si>
  <si>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</si>
  <si>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</si>
  <si>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</si>
  <si>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</si>
  <si>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</si>
  <si>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</si>
  <si>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</si>
  <si>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</si>
  <si>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</si>
  <si>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</si>
  <si>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</si>
  <si>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</si>
  <si>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</si>
  <si>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</si>
  <si>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</si>
  <si>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</si>
  <si>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</si>
  <si>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</si>
  <si>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</si>
  <si>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</si>
  <si>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</si>
  <si>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</si>
  <si>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</si>
  <si>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</si>
  <si>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</si>
  <si>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</si>
  <si>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</si>
  <si>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</si>
  <si>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</si>
  <si>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</si>
  <si>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</si>
  <si>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</si>
  <si>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</si>
  <si>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</si>
  <si>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</si>
  <si>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</si>
  <si>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</si>
  <si>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</si>
  <si>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</si>
  <si>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</si>
  <si>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</si>
  <si>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</si>
  <si>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</si>
  <si>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</si>
  <si>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</si>
  <si>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</si>
  <si>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</si>
  <si>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</si>
  <si>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</si>
  <si>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</si>
  <si>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</si>
  <si>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</si>
  <si>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</si>
  <si>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</si>
  <si>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</si>
  <si>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</si>
  <si>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</si>
  <si>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</si>
  <si>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</si>
  <si>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</si>
  <si>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</si>
  <si>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</si>
  <si>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</si>
  <si>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</si>
  <si>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</si>
  <si>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</si>
  <si>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</si>
  <si>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</si>
  <si>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</si>
  <si>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</si>
  <si>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</si>
  <si>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</si>
  <si>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</si>
  <si>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</si>
  <si>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</si>
  <si>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</si>
  <si>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</si>
  <si>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</si>
  <si>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</si>
  <si>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</si>
  <si>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</si>
  <si>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</si>
  <si>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</si>
  <si>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</si>
  <si>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</si>
  <si>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</si>
  <si>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</si>
  <si>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</si>
  <si>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</si>
  <si>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</si>
  <si>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</si>
  <si>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</si>
  <si>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</si>
  <si>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</si>
  <si>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</si>
  <si>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</si>
  <si>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</si>
  <si>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</si>
  <si>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</si>
  <si>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</si>
  <si>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</si>
  <si>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</si>
  <si>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</si>
  <si>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</si>
  <si>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</si>
  <si>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</si>
  <si>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</si>
  <si>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</si>
  <si>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</si>
  <si>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</si>
  <si>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</si>
  <si>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</si>
  <si>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</si>
  <si>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</si>
  <si>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</si>
  <si>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</si>
  <si>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</si>
  <si>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</si>
  <si>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</si>
  <si>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</si>
  <si>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</si>
  <si>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</si>
  <si>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</si>
  <si>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</si>
  <si>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</si>
  <si>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</si>
  <si>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</si>
  <si>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</si>
  <si>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</si>
  <si>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</si>
  <si>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</si>
  <si>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</si>
  <si>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</si>
  <si>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</si>
  <si>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</si>
  <si>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</si>
  <si>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</si>
  <si>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</si>
  <si>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</si>
  <si>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</si>
  <si>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</si>
  <si>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</si>
  <si>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</si>
  <si>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</si>
  <si>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</si>
  <si>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</si>
  <si>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</si>
  <si>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</si>
  <si>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</si>
  <si>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</si>
  <si>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</si>
  <si>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</si>
  <si>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</si>
  <si>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</si>
  <si>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</si>
  <si>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</si>
  <si>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</si>
  <si>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</si>
  <si>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</si>
  <si>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</si>
  <si>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</si>
  <si>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</si>
  <si>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</si>
  <si>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</si>
  <si>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</si>
  <si>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</si>
  <si>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</si>
  <si>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</si>
  <si>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</si>
  <si>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</si>
  <si>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</si>
  <si>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</si>
  <si>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</si>
  <si>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</si>
  <si>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</si>
  <si>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</si>
  <si>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</si>
  <si>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</si>
  <si>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</si>
  <si>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</si>
  <si>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</si>
  <si>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</si>
  <si>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</si>
  <si>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</si>
  <si>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</si>
  <si>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</si>
  <si>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</si>
  <si>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</si>
  <si>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</si>
  <si>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</si>
  <si>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</si>
  <si>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</si>
  <si>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</si>
  <si>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</si>
  <si>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</si>
  <si>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</si>
  <si>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</si>
  <si>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</si>
  <si>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</si>
  <si>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</si>
  <si>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</si>
  <si>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</si>
  <si>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</si>
  <si>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</si>
  <si>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</si>
  <si>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</si>
  <si>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</si>
  <si>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</si>
  <si>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</si>
  <si>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</si>
  <si>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</si>
  <si>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</si>
  <si>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</si>
  <si>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</si>
  <si>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</si>
  <si>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</si>
  <si>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</si>
  <si>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</si>
  <si>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</si>
  <si>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</si>
  <si>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</si>
  <si>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</si>
  <si>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</si>
  <si>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</si>
  <si>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</si>
  <si>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</si>
  <si>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</si>
  <si>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</si>
  <si>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</si>
  <si>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</si>
  <si>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</si>
  <si>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</si>
  <si>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</si>
  <si>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</si>
  <si>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</si>
  <si>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</si>
  <si>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</si>
  <si>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</si>
  <si>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</si>
  <si>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</si>
  <si>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</si>
  <si>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</si>
  <si>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</si>
  <si>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</si>
  <si>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</si>
  <si>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</si>
  <si>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</si>
  <si>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</si>
  <si>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</si>
  <si>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</si>
  <si>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</si>
  <si>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</si>
  <si>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</si>
  <si>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</si>
  <si>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</si>
  <si>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</si>
  <si>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</si>
  <si>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</si>
  <si>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</si>
  <si>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</si>
  <si>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</si>
  <si>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</si>
  <si>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</si>
  <si>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</si>
  <si>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</si>
  <si>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</si>
  <si>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</si>
  <si>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</si>
  <si>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</si>
  <si>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</si>
  <si>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</si>
  <si>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</si>
  <si>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</si>
  <si>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</si>
  <si>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</si>
  <si>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</si>
  <si>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</si>
  <si>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</si>
  <si>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</si>
  <si>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</si>
  <si>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</si>
  <si>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</si>
  <si>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</si>
  <si>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</si>
  <si>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</si>
  <si>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</si>
  <si>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</si>
  <si>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</si>
  <si>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</si>
  <si>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</si>
  <si>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</si>
  <si>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</si>
  <si>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</si>
  <si>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</si>
  <si>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</si>
  <si>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</si>
  <si>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</si>
  <si>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</si>
  <si>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</si>
  <si>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</si>
  <si>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</si>
  <si>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</si>
  <si>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</si>
  <si>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</si>
  <si>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</si>
  <si>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</si>
  <si>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</si>
  <si>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</si>
  <si>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</si>
  <si>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</si>
  <si>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</si>
  <si>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</si>
  <si>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</si>
  <si>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</si>
  <si>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</si>
  <si>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</si>
  <si>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</si>
  <si>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</si>
  <si>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</si>
  <si>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</si>
  <si>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</si>
  <si>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</si>
  <si>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</si>
  <si>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</si>
  <si>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</si>
  <si>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</si>
  <si>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</si>
  <si>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</si>
  <si>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</si>
  <si>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</si>
  <si>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</si>
  <si>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</si>
  <si>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</si>
  <si>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</si>
  <si>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</si>
  <si>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</si>
  <si>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</si>
  <si>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</si>
  <si>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</si>
  <si>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</si>
  <si>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</si>
  <si>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</si>
  <si>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</si>
  <si>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</si>
  <si>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</si>
  <si>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</si>
  <si>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</si>
  <si>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</si>
  <si>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</si>
  <si>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</si>
  <si>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</si>
  <si>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</si>
  <si>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</si>
  <si>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</si>
  <si>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</si>
  <si>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</si>
  <si>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</si>
  <si>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</si>
  <si>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</si>
  <si>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</si>
  <si>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</si>
  <si>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</si>
  <si>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</si>
  <si>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</si>
  <si>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</si>
  <si>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</si>
  <si>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</si>
  <si>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</si>
  <si>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</si>
  <si>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</si>
  <si>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</si>
  <si>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</si>
  <si>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</si>
  <si>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</si>
  <si>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</si>
  <si>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</si>
  <si>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</si>
  <si>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</si>
  <si>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</si>
  <si>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</si>
  <si>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</si>
  <si>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</si>
  <si>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</si>
  <si>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</si>
  <si>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</si>
  <si>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</si>
  <si>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</si>
  <si>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</si>
  <si>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</si>
  <si>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</si>
  <si>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</si>
  <si>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</si>
  <si>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</si>
  <si>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</si>
  <si>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</si>
  <si>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</si>
  <si>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</si>
  <si>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</si>
  <si>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</si>
  <si>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</si>
  <si>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</si>
  <si>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</si>
  <si>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</si>
  <si>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</si>
  <si>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</si>
  <si>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</si>
  <si>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</si>
  <si>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</si>
  <si>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</si>
  <si>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</si>
  <si>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</si>
  <si>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</si>
  <si>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</si>
  <si>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</si>
  <si>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</si>
  <si>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</si>
  <si>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</si>
  <si>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</si>
  <si>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</si>
  <si>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</si>
  <si>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</si>
  <si>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</si>
  <si>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</si>
  <si>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</si>
  <si>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</si>
  <si>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</si>
  <si>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</si>
  <si>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</si>
  <si>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</si>
  <si>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</si>
  <si>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</si>
  <si>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</si>
  <si>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</si>
  <si>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</si>
  <si>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</si>
  <si>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</si>
  <si>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</si>
  <si>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</si>
  <si>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</si>
  <si>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</si>
  <si>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</si>
  <si>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</si>
  <si>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</si>
  <si>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</si>
  <si>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</si>
  <si>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</si>
  <si>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</si>
  <si>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</si>
  <si>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</si>
  <si>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</si>
  <si>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</si>
  <si>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</si>
  <si>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</si>
  <si>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</si>
  <si>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</si>
  <si>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</si>
  <si>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</si>
  <si>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</si>
  <si>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</si>
  <si>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</si>
  <si>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</si>
  <si>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</si>
  <si>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</si>
  <si>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</si>
  <si>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</si>
  <si>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</si>
  <si>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</si>
  <si>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</si>
  <si>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</si>
  <si>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</si>
  <si>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</si>
  <si>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</si>
  <si>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</si>
  <si>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</si>
  <si>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</si>
  <si>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</si>
  <si>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</si>
  <si>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</si>
  <si>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</si>
  <si>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</si>
  <si>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</si>
  <si>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</si>
  <si>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</si>
  <si>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</si>
  <si>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</si>
  <si>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</si>
  <si>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</si>
  <si>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</si>
  <si>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</si>
  <si>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</si>
  <si>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</si>
  <si>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</si>
  <si>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</si>
  <si>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</si>
  <si>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</si>
  <si>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</si>
  <si>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</si>
  <si>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</si>
  <si>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</si>
  <si>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</si>
  <si>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</si>
  <si>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</si>
  <si>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</si>
  <si>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</si>
  <si>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</si>
  <si>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</si>
  <si>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</si>
  <si>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</si>
  <si>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</si>
  <si>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</si>
  <si>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</si>
  <si>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</si>
  <si>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</si>
  <si>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</si>
  <si>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</si>
  <si>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</si>
  <si>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</si>
  <si>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</si>
  <si>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</si>
  <si>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</si>
  <si>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</si>
  <si>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</si>
  <si>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</si>
  <si>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</si>
  <si>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</si>
  <si>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</si>
  <si>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</si>
  <si>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</si>
  <si>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</si>
  <si>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</si>
  <si>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</si>
  <si>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</si>
  <si>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</si>
  <si>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</si>
  <si>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</si>
  <si>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</si>
  <si>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</si>
  <si>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</si>
  <si>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</si>
  <si>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</si>
  <si>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</si>
  <si>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</si>
  <si>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</si>
  <si>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</si>
  <si>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</si>
  <si>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</si>
  <si>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</si>
  <si>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</si>
  <si>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</si>
  <si>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</si>
  <si>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</si>
  <si>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</si>
  <si>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</si>
  <si>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</si>
  <si>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</si>
  <si>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</si>
  <si>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</si>
  <si>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</si>
  <si>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</si>
  <si>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</si>
  <si>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</si>
  <si>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</si>
  <si>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</si>
  <si>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</si>
  <si>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</si>
  <si>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</si>
  <si>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</si>
  <si>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</si>
  <si>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</si>
  <si>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</si>
  <si>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</si>
  <si>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</si>
  <si>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</si>
  <si>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</si>
  <si>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</si>
  <si>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</si>
  <si>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</si>
  <si>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</si>
  <si>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</si>
  <si>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</si>
  <si>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</si>
  <si>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</si>
  <si>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</si>
  <si>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</si>
  <si>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</si>
  <si>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</si>
  <si>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</si>
  <si>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</si>
  <si>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</si>
  <si>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</si>
  <si>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</si>
  <si>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</si>
  <si>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</si>
  <si>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</si>
  <si>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</si>
  <si>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</si>
  <si>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</si>
  <si>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</si>
  <si>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</si>
  <si>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</si>
  <si>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</si>
  <si>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</si>
  <si>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</si>
  <si>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</si>
  <si>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</si>
  <si>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</si>
  <si>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</si>
  <si>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</si>
  <si>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</si>
  <si>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</si>
  <si>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</si>
  <si>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</si>
  <si>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</si>
  <si>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</si>
  <si>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</si>
  <si>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</si>
  <si>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</si>
  <si>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</si>
  <si>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</si>
  <si>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</si>
  <si>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</si>
  <si>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</si>
  <si>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</si>
  <si>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</si>
  <si>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</si>
  <si>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</si>
  <si>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</si>
  <si>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</si>
  <si>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</si>
  <si>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</si>
  <si>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</si>
  <si>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</si>
  <si>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</si>
  <si>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</si>
  <si>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</si>
  <si>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</si>
  <si>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</si>
  <si>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</si>
  <si>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</si>
  <si>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</si>
  <si>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</si>
  <si>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</si>
  <si>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</si>
  <si>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</si>
  <si>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</si>
  <si>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</si>
  <si>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</si>
  <si>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</si>
  <si>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</si>
  <si>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</si>
  <si>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</si>
  <si>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</si>
  <si>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</si>
  <si>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</si>
  <si>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</si>
  <si>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</si>
  <si>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</si>
  <si>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</si>
  <si>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</si>
  <si>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</si>
  <si>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</si>
  <si>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</si>
  <si>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</si>
  <si>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</si>
  <si>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</si>
  <si>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</si>
  <si>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</si>
  <si>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</si>
  <si>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</si>
  <si>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</si>
  <si>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</si>
  <si>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</si>
  <si>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</si>
  <si>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</si>
  <si>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</si>
  <si>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</si>
  <si>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</si>
  <si>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</si>
  <si>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</si>
  <si>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</si>
  <si>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</si>
  <si>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</si>
  <si>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</si>
  <si>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</si>
  <si>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</si>
  <si>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</si>
  <si>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</si>
  <si>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</si>
  <si>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</si>
  <si>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</si>
  <si>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</si>
  <si>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</si>
  <si>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</si>
  <si>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</si>
  <si>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</si>
  <si>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</si>
  <si>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</si>
  <si>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</si>
  <si>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</si>
  <si>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</si>
  <si>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</si>
  <si>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</si>
  <si>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</si>
  <si>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</si>
  <si>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</si>
  <si>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</si>
  <si>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</si>
  <si>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</si>
  <si>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</si>
  <si>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</si>
  <si>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</si>
  <si>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</si>
  <si>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</si>
  <si>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</si>
  <si>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</si>
  <si>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</si>
  <si>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</si>
  <si>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</si>
  <si>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</si>
  <si>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</si>
  <si>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</si>
  <si>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</si>
  <si>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</si>
  <si>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</si>
  <si>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</si>
  <si>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</si>
  <si>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</si>
  <si>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</si>
  <si>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</si>
  <si>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</si>
  <si>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</si>
  <si>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</si>
  <si>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</si>
  <si>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</si>
  <si>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</si>
  <si>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</si>
  <si>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</si>
  <si>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</si>
  <si>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</si>
  <si>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</si>
  <si>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</si>
  <si>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</si>
  <si>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</si>
  <si>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</si>
  <si>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</si>
  <si>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</si>
  <si>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</si>
  <si>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</si>
  <si>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</si>
  <si>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</si>
  <si>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</si>
  <si>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</si>
  <si>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</si>
  <si>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</si>
  <si>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</si>
  <si>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</si>
  <si>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</si>
  <si>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</si>
  <si>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</si>
  <si>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</si>
  <si>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</si>
  <si>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</si>
  <si>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</si>
  <si>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</si>
  <si>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</si>
  <si>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</si>
  <si>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</si>
  <si>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</si>
  <si>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</si>
  <si>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</si>
  <si>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</si>
  <si>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</si>
  <si>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</si>
  <si>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</si>
  <si>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</si>
  <si>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</si>
  <si>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</si>
  <si>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</si>
  <si>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</si>
  <si>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</si>
  <si>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</si>
  <si>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</si>
  <si>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</si>
  <si>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</si>
  <si>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</si>
  <si>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</si>
  <si>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</si>
  <si>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</si>
  <si>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</si>
  <si>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</si>
  <si>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</si>
  <si>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</si>
  <si>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</si>
  <si>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</si>
  <si>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</si>
  <si>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</si>
  <si>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</si>
  <si>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</si>
  <si>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</si>
  <si>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</si>
  <si>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</si>
  <si>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</si>
  <si>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</si>
  <si>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</si>
  <si>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</si>
  <si>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</si>
  <si>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</si>
  <si>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</si>
  <si>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</si>
  <si>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</si>
  <si>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</si>
  <si>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</si>
  <si>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</si>
  <si>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</si>
  <si>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</si>
  <si>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</si>
  <si>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</si>
  <si>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</si>
  <si>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</si>
  <si>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</si>
  <si>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</si>
  <si>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</si>
  <si>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</si>
  <si>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</si>
  <si>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</si>
  <si>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</si>
  <si>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</si>
  <si>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</si>
  <si>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</si>
  <si>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</si>
  <si>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</si>
  <si>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</si>
  <si>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</si>
  <si>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</si>
  <si>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</si>
  <si>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</si>
  <si>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</si>
  <si>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</si>
  <si>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</si>
  <si>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</si>
  <si>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</si>
  <si>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</si>
  <si>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</si>
  <si>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</si>
  <si>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</si>
  <si>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</si>
  <si>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</si>
  <si>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</si>
  <si>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</si>
  <si>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</si>
  <si>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</si>
  <si>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</si>
  <si>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</si>
  <si>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</si>
  <si>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</si>
  <si>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</si>
  <si>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</si>
  <si>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</si>
  <si>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</si>
  <si>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</si>
  <si>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</si>
  <si>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</si>
  <si>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</si>
  <si>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</si>
  <si>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</si>
  <si>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</si>
  <si>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</si>
  <si>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</si>
  <si>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</si>
  <si>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</si>
  <si>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</si>
  <si>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</si>
  <si>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</si>
  <si>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</si>
  <si>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</si>
  <si>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</si>
  <si>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</si>
  <si>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</si>
  <si>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</si>
  <si>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</si>
  <si>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</si>
  <si>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</si>
  <si>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</si>
  <si>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</si>
  <si>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</si>
  <si>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</si>
  <si>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</si>
  <si>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</si>
  <si>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</si>
  <si>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</si>
  <si>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</si>
  <si>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</si>
  <si>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</si>
  <si>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</si>
  <si>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</si>
  <si>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</si>
  <si>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</si>
  <si>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</si>
  <si>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</si>
  <si>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</si>
  <si>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</si>
  <si>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</si>
  <si>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</si>
  <si>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</si>
  <si>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</si>
  <si>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</si>
  <si>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</si>
  <si>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</si>
  <si>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</si>
  <si>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</si>
  <si>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</si>
  <si>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</si>
  <si>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</si>
  <si>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</si>
  <si>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</si>
  <si>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</si>
  <si>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</si>
  <si>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</si>
  <si>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</si>
  <si>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</si>
  <si>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</si>
  <si>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</si>
  <si>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</si>
  <si>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</si>
  <si>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</si>
  <si>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</si>
  <si>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</si>
  <si>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</si>
  <si>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</si>
  <si>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</si>
  <si>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</si>
  <si>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</si>
  <si>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</si>
  <si>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</si>
  <si>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</si>
  <si>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</si>
  <si>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</si>
  <si>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</si>
  <si>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</si>
  <si>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</si>
  <si>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</si>
  <si>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</si>
  <si>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</si>
  <si>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</si>
  <si>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</si>
  <si>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</si>
  <si>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</si>
  <si>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</si>
  <si>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</si>
  <si>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</si>
  <si>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</si>
  <si>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</si>
  <si>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</si>
  <si>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</si>
  <si>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</si>
  <si>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</si>
  <si>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</si>
  <si>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</si>
  <si>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</si>
  <si>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</si>
  <si>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</si>
  <si>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</si>
  <si>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</si>
  <si>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</si>
  <si>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</si>
  <si>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</si>
  <si>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</si>
  <si>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</si>
  <si>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</si>
  <si>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</si>
  <si>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</si>
  <si>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</si>
  <si>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</si>
  <si>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</si>
  <si>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</si>
  <si>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</si>
  <si>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</si>
  <si>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</si>
  <si>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</si>
  <si>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</si>
  <si>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</si>
  <si>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</si>
  <si>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</si>
  <si>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</si>
  <si>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</si>
  <si>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</si>
  <si>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</si>
  <si>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</si>
  <si>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</si>
  <si>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</si>
  <si>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</si>
  <si>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</si>
  <si>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</si>
  <si>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</si>
  <si>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</si>
  <si>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</si>
  <si>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</si>
  <si>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</si>
  <si>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</si>
  <si>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</si>
  <si>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</si>
  <si>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</si>
  <si>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</si>
  <si>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</si>
  <si>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</si>
  <si>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</si>
  <si>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</si>
  <si>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</si>
  <si>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</si>
  <si>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</si>
  <si>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</si>
  <si>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</si>
  <si>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</si>
  <si>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</si>
  <si>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</si>
  <si>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</si>
  <si>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</si>
  <si>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</si>
  <si>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</si>
  <si>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</si>
  <si>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</si>
  <si>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</si>
  <si>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</si>
  <si>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</si>
  <si>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</si>
  <si>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</si>
  <si>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</si>
  <si>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</si>
  <si>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</si>
  <si>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</si>
  <si>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</si>
  <si>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</si>
  <si>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</si>
  <si>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</si>
  <si>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</si>
  <si>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</si>
  <si>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</si>
  <si>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</si>
  <si>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</si>
  <si>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</si>
  <si>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</si>
  <si>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</si>
  <si>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</si>
  <si>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</si>
  <si>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</si>
  <si>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</si>
  <si>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</si>
  <si>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</si>
  <si>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</si>
  <si>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</si>
  <si>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</si>
  <si>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</si>
  <si>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</si>
  <si>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</si>
  <si>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</si>
  <si>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</si>
  <si>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</si>
  <si>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</si>
  <si>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</si>
  <si>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</si>
  <si>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</si>
  <si>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</si>
  <si>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</si>
  <si>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</si>
  <si>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</si>
  <si>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</si>
  <si>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</si>
  <si>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</si>
  <si>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</si>
  <si>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</si>
  <si>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</si>
  <si>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</si>
  <si>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</si>
  <si>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</si>
  <si>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</si>
  <si>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</si>
  <si>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</si>
  <si>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</si>
  <si>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</si>
  <si>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</si>
  <si>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</si>
  <si>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</si>
  <si>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</si>
  <si>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</si>
  <si>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</si>
  <si>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</si>
  <si>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</si>
  <si>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</si>
  <si>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</si>
  <si>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</si>
  <si>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</si>
  <si>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</si>
  <si>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</si>
  <si>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</si>
  <si>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</si>
  <si>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</si>
  <si>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</si>
  <si>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</si>
  <si>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</si>
  <si>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</si>
  <si>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</si>
  <si>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</si>
  <si>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</si>
  <si>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</si>
  <si>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</si>
  <si>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</si>
  <si>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</si>
  <si>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</si>
  <si>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</si>
  <si>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</si>
  <si>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</si>
  <si>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</si>
  <si>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</si>
  <si>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</si>
  <si>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</si>
  <si>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</si>
  <si>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</si>
  <si>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</si>
  <si>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</si>
  <si>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</si>
  <si>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</si>
  <si>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</si>
  <si>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</si>
  <si>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</si>
  <si>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</si>
  <si>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</si>
  <si>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</si>
  <si>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</si>
  <si>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</si>
  <si>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</si>
  <si>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</si>
  <si>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</si>
  <si>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</si>
  <si>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</si>
  <si>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</si>
  <si>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</si>
  <si>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</si>
  <si>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</si>
  <si>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</si>
  <si>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</si>
  <si>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</si>
  <si>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</si>
  <si>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</si>
  <si>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</si>
  <si>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</si>
  <si>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</si>
  <si>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</si>
  <si>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</si>
  <si>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</si>
  <si>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</si>
  <si>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</si>
  <si>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</si>
  <si>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</si>
  <si>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</si>
  <si>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</si>
  <si>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</si>
  <si>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</si>
  <si>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</si>
  <si>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</si>
  <si>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</si>
  <si>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</si>
  <si>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</si>
  <si>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</si>
  <si>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</si>
  <si>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</si>
  <si>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</si>
  <si>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</si>
  <si>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</si>
  <si>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</si>
  <si>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</si>
  <si>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</si>
  <si>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</si>
  <si>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</si>
  <si>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</si>
  <si>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</si>
  <si>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</si>
  <si>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</si>
  <si>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</si>
  <si>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</si>
  <si>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</si>
  <si>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</si>
  <si>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</si>
  <si>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</si>
  <si>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</si>
  <si>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</si>
  <si>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</si>
  <si>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</si>
  <si>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</si>
  <si>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</si>
  <si>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</si>
  <si>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</si>
  <si>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</si>
  <si>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</si>
  <si>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</si>
  <si>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</si>
  <si>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</si>
  <si>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</si>
  <si>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</si>
  <si>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</si>
  <si>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</si>
  <si>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</si>
  <si>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</si>
  <si>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</si>
  <si>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</si>
  <si>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</si>
  <si>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</si>
  <si>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</si>
  <si>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</si>
  <si>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</si>
  <si>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</si>
  <si>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</si>
  <si>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</si>
  <si>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</si>
  <si>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</si>
  <si>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</si>
  <si>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</si>
  <si>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</si>
  <si>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</si>
  <si>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</si>
  <si>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</si>
  <si>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</si>
  <si>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</si>
  <si>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</si>
  <si>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</si>
  <si>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</si>
  <si>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</si>
  <si>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</si>
  <si>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</si>
  <si>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</si>
  <si>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</si>
  <si>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</si>
  <si>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</si>
  <si>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</si>
  <si>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</si>
  <si>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</si>
  <si>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</si>
  <si>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</si>
  <si>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</si>
  <si>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</si>
  <si>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</si>
  <si>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</si>
  <si>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</si>
  <si>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</si>
  <si>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</si>
  <si>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</si>
  <si>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</si>
  <si>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</si>
  <si>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</si>
  <si>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</si>
  <si>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</si>
  <si>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</si>
  <si>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</si>
  <si>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</si>
  <si>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</si>
  <si>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</si>
  <si>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</si>
  <si>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</si>
  <si>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</si>
  <si>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</si>
  <si>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</si>
  <si>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</si>
  <si>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</si>
  <si>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</si>
  <si>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</si>
  <si>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</si>
  <si>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</si>
  <si>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</si>
  <si>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</si>
  <si>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</si>
  <si>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</si>
  <si>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</si>
  <si>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</si>
  <si>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</si>
  <si>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</si>
  <si>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</si>
  <si>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</si>
  <si>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</si>
  <si>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</si>
  <si>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</si>
  <si>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</si>
  <si>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</si>
  <si>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</si>
  <si>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</si>
  <si>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</si>
  <si>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</si>
  <si>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</si>
  <si>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</si>
  <si>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</si>
  <si>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</si>
  <si>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</si>
  <si>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</si>
  <si>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</si>
  <si>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</si>
  <si>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</si>
  <si>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</si>
  <si>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</si>
  <si>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</si>
  <si>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</si>
  <si>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</si>
  <si>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</si>
  <si>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</si>
  <si>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</si>
  <si>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</si>
  <si>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</si>
  <si>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</si>
  <si>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</si>
  <si>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</si>
  <si>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</si>
  <si>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</si>
  <si>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</si>
  <si>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</si>
  <si>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</si>
  <si>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</si>
  <si>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</si>
  <si>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</si>
  <si>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</si>
  <si>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</si>
  <si>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</si>
  <si>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</si>
  <si>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</si>
  <si>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</si>
  <si>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</si>
  <si>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</si>
  <si>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</si>
  <si>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</si>
  <si>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</si>
  <si>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</si>
  <si>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</si>
  <si>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</si>
  <si>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</si>
  <si>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</si>
  <si>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</si>
  <si>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</si>
  <si>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</si>
  <si>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</si>
  <si>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</si>
  <si>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</si>
  <si>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</si>
  <si>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</si>
  <si>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</si>
  <si>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</si>
  <si>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</si>
  <si>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</si>
  <si>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</si>
  <si>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</si>
  <si>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</si>
  <si>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</si>
  <si>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</si>
  <si>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</si>
  <si>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</si>
  <si>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</si>
  <si>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</si>
  <si>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</si>
  <si>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</si>
  <si>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</si>
  <si>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</si>
  <si>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</si>
  <si>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</si>
  <si>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</si>
  <si>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</si>
  <si>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</si>
  <si>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</si>
  <si>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</si>
  <si>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</si>
  <si>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</si>
  <si>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</si>
  <si>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</si>
  <si>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</si>
  <si>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</si>
  <si>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</si>
  <si>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</si>
  <si>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</si>
  <si>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</si>
  <si>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</si>
  <si>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</si>
  <si>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</si>
  <si>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</si>
  <si>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</si>
  <si>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</si>
  <si>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</si>
  <si>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</si>
  <si>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</si>
  <si>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</si>
  <si>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</si>
  <si>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</si>
  <si>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</si>
  <si>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</si>
  <si>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</si>
  <si>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</si>
  <si>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</si>
  <si>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</si>
  <si>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</si>
  <si>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</si>
  <si>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</si>
  <si>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</si>
  <si>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</si>
  <si>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</si>
  <si>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</si>
  <si>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</si>
  <si>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</si>
  <si>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</si>
  <si>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</si>
  <si>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</si>
  <si>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</si>
  <si>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</si>
  <si>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</si>
  <si>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</si>
  <si>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</si>
  <si>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</si>
  <si>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</si>
  <si>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</si>
  <si>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</si>
  <si>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</si>
  <si>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</si>
  <si>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</si>
  <si>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</si>
  <si>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</si>
  <si>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</si>
  <si>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</si>
  <si>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</si>
  <si>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</si>
  <si>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</si>
  <si>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</si>
  <si>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</si>
  <si>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</si>
  <si>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</si>
  <si>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</si>
  <si>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</si>
  <si>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</si>
  <si>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</si>
  <si>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</si>
  <si>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</si>
  <si>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</si>
  <si>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</si>
  <si>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</si>
  <si>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</si>
  <si>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</si>
  <si>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</si>
  <si>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</si>
  <si>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</si>
  <si>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</si>
  <si>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</si>
  <si>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</si>
  <si>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</si>
  <si>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</si>
  <si>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</si>
  <si>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</si>
  <si>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</si>
  <si>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</si>
  <si>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</si>
  <si>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</si>
  <si>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</si>
  <si>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</si>
  <si>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</si>
  <si>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</si>
  <si>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</si>
  <si>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</si>
  <si>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</si>
  <si>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</si>
  <si>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</si>
  <si>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</si>
  <si>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</si>
  <si>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</si>
  <si>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</si>
  <si>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</si>
  <si>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</si>
  <si>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</si>
  <si>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</si>
  <si>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</si>
  <si>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</si>
  <si>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</si>
  <si>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</si>
  <si>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</si>
  <si>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</si>
  <si>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</si>
  <si>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</si>
  <si>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</si>
  <si>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</si>
  <si>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</si>
  <si>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</si>
  <si>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</si>
  <si>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</si>
  <si>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</si>
  <si>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</si>
  <si>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</si>
  <si>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</si>
  <si>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</si>
  <si>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</si>
  <si>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</si>
  <si>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</si>
  <si>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</si>
  <si>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</si>
  <si>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</si>
  <si>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</si>
  <si>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</si>
  <si>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</si>
  <si>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</si>
  <si>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</si>
  <si>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</si>
  <si>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</si>
  <si>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</si>
  <si>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</si>
  <si>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</si>
  <si>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</si>
  <si>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</si>
  <si>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</si>
  <si>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</si>
  <si>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</si>
  <si>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</si>
  <si>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</si>
  <si>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</si>
  <si>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</si>
  <si>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</si>
  <si>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</si>
  <si>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</si>
  <si>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</si>
  <si>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</si>
  <si>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</si>
  <si>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</si>
  <si>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</si>
  <si>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</si>
  <si>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</si>
  <si>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</si>
  <si>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</si>
  <si>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</si>
  <si>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</si>
  <si>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</si>
  <si>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</si>
  <si>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</si>
  <si>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</si>
  <si>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</si>
  <si>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</si>
  <si>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</si>
  <si>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</si>
  <si>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</si>
  <si>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</si>
  <si>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</si>
  <si>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</si>
  <si>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</si>
  <si>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</si>
  <si>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</si>
  <si>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</si>
  <si>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</si>
  <si>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</si>
  <si>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</si>
  <si>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</si>
  <si>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</si>
  <si>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</si>
  <si>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</si>
  <si>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</si>
  <si>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</si>
  <si>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</si>
  <si>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</si>
  <si>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</si>
  <si>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</si>
  <si>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</si>
  <si>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</si>
  <si>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</si>
  <si>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</si>
  <si>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</si>
  <si>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</si>
  <si>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</si>
  <si>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</si>
  <si>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</si>
  <si>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</si>
  <si>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</si>
  <si>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</si>
  <si>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</si>
  <si>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</si>
  <si>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</si>
  <si>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</si>
  <si>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</si>
  <si>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</si>
  <si>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</si>
  <si>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</si>
  <si>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</si>
  <si>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</si>
  <si>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</si>
  <si>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</si>
  <si>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</si>
  <si>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</si>
  <si>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</si>
  <si>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</si>
  <si>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</si>
  <si>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</si>
  <si>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</si>
  <si>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</si>
  <si>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</si>
  <si>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</si>
  <si>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</si>
  <si>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</si>
  <si>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</si>
  <si>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</si>
  <si>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</si>
  <si>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</si>
  <si>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</si>
  <si>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</si>
  <si>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</si>
  <si>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</si>
  <si>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</si>
  <si>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</si>
  <si>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</si>
  <si>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</si>
  <si>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</si>
  <si>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</si>
  <si>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</si>
  <si>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</si>
  <si>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</si>
  <si>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</si>
  <si>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</si>
  <si>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</si>
  <si>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</si>
  <si>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</si>
  <si>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</si>
  <si>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</si>
  <si>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</si>
  <si>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</si>
  <si>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</si>
  <si>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</si>
  <si>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</si>
  <si>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</si>
  <si>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</si>
  <si>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</si>
  <si>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</si>
  <si>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</si>
  <si>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</si>
  <si>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</si>
  <si>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</si>
  <si>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</si>
  <si>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</si>
  <si>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</si>
  <si>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</si>
  <si>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</si>
  <si>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</si>
  <si>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</si>
  <si>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</si>
  <si>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</si>
  <si>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</si>
  <si>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</si>
  <si>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</si>
  <si>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</si>
  <si>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</si>
  <si>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</si>
  <si>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</si>
  <si>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</si>
  <si>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</si>
  <si>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</si>
  <si>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</si>
  <si>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</si>
  <si>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</si>
  <si>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</si>
  <si>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</si>
  <si>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</si>
  <si>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</si>
  <si>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</si>
  <si>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</si>
  <si>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</si>
  <si>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</si>
  <si>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</si>
  <si>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</si>
  <si>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</si>
  <si>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</si>
  <si>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</si>
  <si>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</si>
  <si>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</si>
  <si>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</si>
  <si>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</si>
  <si>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</si>
  <si>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</si>
  <si>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</si>
  <si>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</si>
  <si>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</si>
  <si>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</si>
  <si>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</si>
  <si>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</si>
  <si>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</si>
  <si>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</si>
  <si>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</si>
  <si>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</si>
  <si>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</si>
  <si>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</si>
  <si>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</si>
  <si>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</si>
  <si>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</si>
  <si>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</si>
  <si>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</si>
  <si>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</si>
  <si>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</si>
  <si>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</si>
  <si>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</si>
  <si>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</si>
  <si>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</si>
  <si>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</si>
  <si>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</si>
  <si>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</si>
  <si>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</si>
  <si>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</si>
  <si>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</si>
  <si>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</si>
  <si>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</si>
  <si>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</si>
  <si>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</si>
  <si>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</si>
  <si>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</si>
  <si>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</si>
  <si>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</si>
  <si>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</si>
  <si>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</si>
  <si>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</si>
  <si>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</si>
  <si>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</si>
  <si>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</si>
  <si>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</si>
  <si>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</si>
  <si>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</si>
  <si>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</si>
  <si>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</si>
  <si>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</si>
  <si>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</si>
  <si>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</si>
  <si>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</si>
  <si>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</si>
  <si>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</si>
  <si>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</si>
  <si>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</si>
  <si>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</si>
  <si>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</si>
  <si>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</si>
  <si>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</si>
  <si>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</si>
  <si>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</si>
  <si>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</si>
  <si>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</si>
  <si>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</si>
  <si>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</si>
  <si>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</si>
  <si>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</si>
  <si>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</si>
  <si>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</si>
  <si>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</si>
  <si>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</si>
  <si>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</si>
  <si>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</si>
  <si>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</si>
  <si>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</si>
  <si>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</si>
  <si>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</si>
  <si>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</si>
  <si>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</si>
  <si>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</si>
  <si>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</si>
  <si>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</si>
  <si>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</si>
  <si>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</si>
  <si>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</si>
  <si>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</si>
  <si>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</si>
  <si>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</si>
  <si>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</si>
  <si>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</si>
  <si>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</si>
  <si>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</si>
  <si>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</si>
  <si>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</si>
  <si>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</si>
  <si>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</si>
  <si>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</si>
  <si>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</si>
  <si>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</si>
  <si>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</si>
  <si>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</si>
  <si>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</si>
  <si>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</si>
  <si>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</si>
  <si>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</si>
  <si>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</si>
  <si>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</si>
  <si>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</si>
  <si>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</si>
  <si>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</si>
  <si>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</si>
  <si>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</si>
  <si>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</si>
  <si>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</si>
  <si>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</si>
  <si>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</si>
  <si>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</si>
  <si>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</si>
  <si>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</si>
  <si>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</si>
  <si>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</si>
  <si>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</si>
  <si>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</si>
  <si>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</si>
  <si>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</si>
  <si>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</si>
  <si>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</si>
  <si>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</si>
  <si>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</si>
  <si>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</si>
  <si>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</si>
  <si>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</si>
  <si>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</si>
  <si>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</si>
  <si>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</si>
  <si>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</si>
  <si>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</si>
  <si>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</si>
  <si>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</si>
  <si>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</si>
  <si>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</si>
  <si>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</si>
  <si>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</si>
  <si>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</si>
  <si>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</si>
  <si>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</si>
  <si>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</si>
  <si>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</si>
  <si>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</si>
  <si>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</si>
  <si>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</si>
  <si>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</si>
  <si>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</si>
  <si>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</si>
  <si>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</si>
  <si>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</si>
  <si>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</si>
  <si>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</si>
  <si>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</si>
  <si>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</si>
  <si>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</si>
  <si>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</si>
  <si>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</si>
  <si>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</si>
  <si>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</si>
  <si>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</si>
  <si>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</si>
  <si>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</si>
  <si>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</si>
  <si>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</si>
  <si>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</si>
  <si>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</si>
  <si>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</si>
  <si>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</si>
  <si>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</si>
  <si>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</si>
  <si>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</si>
  <si>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</si>
  <si>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</si>
  <si>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</si>
  <si>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</si>
  <si>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</si>
  <si>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</si>
  <si>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</si>
  <si>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</si>
  <si>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</si>
  <si>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</si>
  <si>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</si>
  <si>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</si>
  <si>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</si>
  <si>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</si>
  <si>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</si>
  <si>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</si>
  <si>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</si>
  <si>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</si>
  <si>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</si>
  <si>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</si>
  <si>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</si>
  <si>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</si>
  <si>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</si>
  <si>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</si>
  <si>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</si>
  <si>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</si>
  <si>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</si>
  <si>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</si>
  <si>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</si>
  <si>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</si>
  <si>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</si>
  <si>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</si>
  <si>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</si>
  <si>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</si>
  <si>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</si>
  <si>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</si>
  <si>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</si>
  <si>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</si>
  <si>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</si>
  <si>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</si>
  <si>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</si>
  <si>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</si>
  <si>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</si>
  <si>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</si>
  <si>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</si>
  <si>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</si>
  <si>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</si>
  <si>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</si>
  <si>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</si>
  <si>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</si>
  <si>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</si>
  <si>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</si>
  <si>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</si>
  <si>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</si>
  <si>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</si>
  <si>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</si>
  <si>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</si>
  <si>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</si>
  <si>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</si>
  <si>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</si>
  <si>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</si>
  <si>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</si>
  <si>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</si>
  <si>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</si>
  <si>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</si>
  <si>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</si>
  <si>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</si>
  <si>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</si>
  <si>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</si>
  <si>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</si>
  <si>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</si>
  <si>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</si>
  <si>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</si>
  <si>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</si>
  <si>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</si>
  <si>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</si>
  <si>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</si>
  <si>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</si>
  <si>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</si>
  <si>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</si>
  <si>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</si>
  <si>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</si>
  <si>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</si>
  <si>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</si>
  <si>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</si>
  <si>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</si>
  <si>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</si>
  <si>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</si>
  <si>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</si>
  <si>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</si>
  <si>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</si>
  <si>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</si>
  <si>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</si>
  <si>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</si>
  <si>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</si>
  <si>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</si>
  <si>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</si>
  <si>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</si>
  <si>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</si>
  <si>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</si>
  <si>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</si>
  <si>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</si>
  <si>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</si>
  <si>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</si>
  <si>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</si>
  <si>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</si>
  <si>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</si>
  <si>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</si>
  <si>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</si>
  <si>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</si>
  <si>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</si>
  <si>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</si>
  <si>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</si>
  <si>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</si>
  <si>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</si>
  <si>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</si>
  <si>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</si>
  <si>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</si>
  <si>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</si>
  <si>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</si>
  <si>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</si>
  <si>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</si>
  <si>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</si>
  <si>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</si>
  <si>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</si>
  <si>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</si>
  <si>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</si>
  <si>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</si>
  <si>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</si>
  <si>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</si>
  <si>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</si>
  <si>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</si>
  <si>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</si>
  <si>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</si>
  <si>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</si>
  <si>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</si>
  <si>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</si>
  <si>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</si>
  <si>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</si>
  <si>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</si>
  <si>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</si>
  <si>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</si>
  <si>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</si>
  <si>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</si>
  <si>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</si>
  <si>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</si>
  <si>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</si>
  <si>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</si>
  <si>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</si>
  <si>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</si>
  <si>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</si>
  <si>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</si>
  <si>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</si>
  <si>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</si>
  <si>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</si>
  <si>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</si>
  <si>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</si>
  <si>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</si>
  <si>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</si>
  <si>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</si>
  <si>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</si>
  <si>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</si>
  <si>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</si>
  <si>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</si>
  <si>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</si>
  <si>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</si>
  <si>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</si>
  <si>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</si>
  <si>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</si>
  <si>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</si>
  <si>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</si>
  <si>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</si>
  <si>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</si>
  <si>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</si>
  <si>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</si>
  <si>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</si>
  <si>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</si>
  <si>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</si>
  <si>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</si>
  <si>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</si>
  <si>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</si>
  <si>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</si>
  <si>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</si>
  <si>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</si>
  <si>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</si>
  <si>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</si>
  <si>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</si>
  <si>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</si>
  <si>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</si>
  <si>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</si>
  <si>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</si>
  <si>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</si>
  <si>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</si>
  <si>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</si>
  <si>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</si>
  <si>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</si>
  <si>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</si>
  <si>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</si>
  <si>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</si>
  <si>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</si>
  <si>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</si>
  <si>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</si>
  <si>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</si>
  <si>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</si>
  <si>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</si>
  <si>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</si>
  <si>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</si>
  <si>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</si>
  <si>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</si>
  <si>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</si>
  <si>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</si>
  <si>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</si>
  <si>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</si>
  <si>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</si>
  <si>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</si>
  <si>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</si>
  <si>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</si>
  <si>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</si>
  <si>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</si>
  <si>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</si>
  <si>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</si>
  <si>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</si>
  <si>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</si>
  <si>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</si>
  <si>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</si>
  <si>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</si>
  <si>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</si>
  <si>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</si>
  <si>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</si>
  <si>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</si>
  <si>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</si>
  <si>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</si>
  <si>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</si>
  <si>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</si>
  <si>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</si>
  <si>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</si>
  <si>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</si>
  <si>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</si>
  <si>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</si>
  <si>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</si>
  <si>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</si>
  <si>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</si>
  <si>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</si>
  <si>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</si>
  <si>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</si>
  <si>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</si>
  <si>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</si>
  <si>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</si>
  <si>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</si>
  <si>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</si>
  <si>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</si>
  <si>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</si>
  <si>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</si>
  <si>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</si>
  <si>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</si>
  <si>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</si>
  <si>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</si>
  <si>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</si>
  <si>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</si>
  <si>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</si>
  <si>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</si>
  <si>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</si>
  <si>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</si>
  <si>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</si>
  <si>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</si>
  <si>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</si>
  <si>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</si>
  <si>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</si>
  <si>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</si>
  <si>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</si>
  <si>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</si>
  <si>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</si>
  <si>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</si>
  <si>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</si>
  <si>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</si>
  <si>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</si>
  <si>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</si>
  <si>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</si>
  <si>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</si>
  <si>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</si>
  <si>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</si>
  <si>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</si>
  <si>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</si>
  <si>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</si>
  <si>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</si>
  <si>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</si>
  <si>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</si>
  <si>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</si>
  <si>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</si>
  <si>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</si>
  <si>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</si>
  <si>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</si>
  <si>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</si>
  <si>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</si>
  <si>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</si>
  <si>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</si>
  <si>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</si>
  <si>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</si>
  <si>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</si>
  <si>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</si>
  <si>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</si>
  <si>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</si>
  <si>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</si>
  <si>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</si>
  <si>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</si>
  <si>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</si>
  <si>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</si>
  <si>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</si>
  <si>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</si>
  <si>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</si>
  <si>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</si>
  <si>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</si>
  <si>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</si>
  <si>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</si>
  <si>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</si>
  <si>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</si>
  <si>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</si>
  <si>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</si>
  <si>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</si>
  <si>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</si>
  <si>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</si>
  <si>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</si>
  <si>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</si>
  <si>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</si>
  <si>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</si>
  <si>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</si>
  <si>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</si>
  <si>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</si>
  <si>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</si>
  <si>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</si>
  <si>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</si>
  <si>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</si>
  <si>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</si>
  <si>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</si>
  <si>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</si>
  <si>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</si>
  <si>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</si>
  <si>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</si>
  <si>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</si>
  <si>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</si>
  <si>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</si>
  <si>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</si>
  <si>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</si>
  <si>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</si>
  <si>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</si>
  <si>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</si>
  <si>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</si>
  <si>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</si>
  <si>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</si>
  <si>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</si>
  <si>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</si>
  <si>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</si>
  <si>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</si>
  <si>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</si>
  <si>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</si>
  <si>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</si>
  <si>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</si>
  <si>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</si>
  <si>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</si>
  <si>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</si>
  <si>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</si>
  <si>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</si>
  <si>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</si>
  <si>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</si>
  <si>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</si>
  <si>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</si>
  <si>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</si>
  <si>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</si>
  <si>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</si>
  <si>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</si>
  <si>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</si>
  <si>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</si>
  <si>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</si>
  <si>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</si>
  <si>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</si>
  <si>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</si>
  <si>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</si>
  <si>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</si>
  <si>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</si>
  <si>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</si>
  <si>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</si>
  <si>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</si>
  <si>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</si>
  <si>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</si>
  <si>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</si>
  <si>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</si>
  <si>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</si>
  <si>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</si>
  <si>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</si>
  <si>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</si>
  <si>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</si>
  <si>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</si>
  <si>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</si>
  <si>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</si>
  <si>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</si>
  <si>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</si>
  <si>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</si>
  <si>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</si>
  <si>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</si>
  <si>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</si>
  <si>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</si>
  <si>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</si>
  <si>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</si>
  <si>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</si>
  <si>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</si>
  <si>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</si>
  <si>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</si>
  <si>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</si>
  <si>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</si>
  <si>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</si>
  <si>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</si>
  <si>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</si>
  <si>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</si>
  <si>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</si>
  <si>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</si>
  <si>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</si>
  <si>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</si>
  <si>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</si>
  <si>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</si>
  <si>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</si>
  <si>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</si>
  <si>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</si>
  <si>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</si>
  <si>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</si>
  <si>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</si>
  <si>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</si>
  <si>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</si>
  <si>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</si>
  <si>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</si>
  <si>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</si>
  <si>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</si>
  <si>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</si>
  <si>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</si>
  <si>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</si>
  <si>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</si>
  <si>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</si>
  <si>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</si>
  <si>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</si>
  <si>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</si>
  <si>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</si>
  <si>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</si>
  <si>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</si>
  <si>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</si>
  <si>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</si>
  <si>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</si>
  <si>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</si>
  <si>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</si>
  <si>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</si>
  <si>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</si>
  <si>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</si>
  <si>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</si>
  <si>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</si>
  <si>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</si>
  <si>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</si>
  <si>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</si>
  <si>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</si>
  <si>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</si>
  <si>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</si>
  <si>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</si>
  <si>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</si>
  <si>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</si>
  <si>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</si>
  <si>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</si>
  <si>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</si>
  <si>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</si>
  <si>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</si>
  <si>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</si>
  <si>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</si>
  <si>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</si>
  <si>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</si>
  <si>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</si>
  <si>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</si>
  <si>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</si>
  <si>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</si>
  <si>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</si>
  <si>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</si>
  <si>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</si>
  <si>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</si>
  <si>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</si>
  <si>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</si>
  <si>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</si>
  <si>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</si>
  <si>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</si>
  <si>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</si>
  <si>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</si>
  <si>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</si>
  <si>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</si>
  <si>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</si>
  <si>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</si>
  <si>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</si>
  <si>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</si>
  <si>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</si>
  <si>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</si>
  <si>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</si>
  <si>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</si>
  <si>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</si>
  <si>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</si>
  <si>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</si>
  <si>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</si>
  <si>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</si>
  <si>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</si>
  <si>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</si>
  <si>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</si>
  <si>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</si>
  <si>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</si>
  <si>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</si>
  <si>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</si>
  <si>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</si>
  <si>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</si>
  <si>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</si>
  <si>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</si>
  <si>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</si>
  <si>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</si>
  <si>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</si>
  <si>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</si>
  <si>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</si>
  <si>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</si>
  <si>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</si>
  <si>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</si>
  <si>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</si>
  <si>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</si>
  <si>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</si>
  <si>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</si>
  <si>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</si>
  <si>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</si>
  <si>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</si>
  <si>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</si>
  <si>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</si>
  <si>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</si>
  <si>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</si>
  <si>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</si>
  <si>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</si>
  <si>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</si>
  <si>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</si>
  <si>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</si>
  <si>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</si>
  <si>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</si>
  <si>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</si>
  <si>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</si>
  <si>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</si>
  <si>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</si>
  <si>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</si>
  <si>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</si>
  <si>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</si>
  <si>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</si>
  <si>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</si>
  <si>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</si>
  <si>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</si>
  <si>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</si>
  <si>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</si>
  <si>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</si>
  <si>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</si>
  <si>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</si>
  <si>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</si>
  <si>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</si>
  <si>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</si>
  <si>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</si>
  <si>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</si>
  <si>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</si>
  <si>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</si>
  <si>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</si>
  <si>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</si>
  <si>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</si>
  <si>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</si>
  <si>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</si>
  <si>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</si>
  <si>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</si>
  <si>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</si>
  <si>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</si>
  <si>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</si>
  <si>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</si>
  <si>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</si>
  <si>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</si>
  <si>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</si>
  <si>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</si>
  <si>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</si>
  <si>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</si>
  <si>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</si>
  <si>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</si>
  <si>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</si>
  <si>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</si>
  <si>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</si>
  <si>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</si>
  <si>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</si>
  <si>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</si>
  <si>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</si>
  <si>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</si>
  <si>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</si>
  <si>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</si>
  <si>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</si>
  <si>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</si>
  <si>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</si>
  <si>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</si>
  <si>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</si>
  <si>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</si>
  <si>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</si>
  <si>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</si>
  <si>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</si>
  <si>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</si>
  <si>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</si>
  <si>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</si>
  <si>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</si>
  <si>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</si>
  <si>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</si>
  <si>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</si>
  <si>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</si>
  <si>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</si>
  <si>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</si>
  <si>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</si>
  <si>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</si>
  <si>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</si>
  <si>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</si>
  <si>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</si>
  <si>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</si>
  <si>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</si>
  <si>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</si>
  <si>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</si>
  <si>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</si>
  <si>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</si>
  <si>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</si>
  <si>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</si>
  <si>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</si>
  <si>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</si>
  <si>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</si>
  <si>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</si>
  <si>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</si>
  <si>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</si>
  <si>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</si>
  <si>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</si>
  <si>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</si>
  <si>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</si>
  <si>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</si>
  <si>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</si>
  <si>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</si>
  <si>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</si>
  <si>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</si>
  <si>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</si>
  <si>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</si>
  <si>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</si>
  <si>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</si>
  <si>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</si>
  <si>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</si>
  <si>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</si>
  <si>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</si>
  <si>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</si>
  <si>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</si>
  <si>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</si>
  <si>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</si>
  <si>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</si>
  <si>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</si>
  <si>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</si>
  <si>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</si>
  <si>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</si>
  <si>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</si>
  <si>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</si>
  <si>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</si>
  <si>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</si>
  <si>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</si>
  <si>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</si>
  <si>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</si>
  <si>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</si>
  <si>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</si>
  <si>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</si>
  <si>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</si>
  <si>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</si>
  <si>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</si>
  <si>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</si>
  <si>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</si>
  <si>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</si>
  <si>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</si>
  <si>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</si>
  <si>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</si>
  <si>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</si>
  <si>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</si>
  <si>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</si>
  <si>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</si>
  <si>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</si>
  <si>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</si>
  <si>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</si>
  <si>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</si>
  <si>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</si>
  <si>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</si>
  <si>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</si>
  <si>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</si>
  <si>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</si>
  <si>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</si>
  <si>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</si>
  <si>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</si>
  <si>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</si>
  <si>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</si>
  <si>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</si>
  <si>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</si>
  <si>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</si>
  <si>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</si>
  <si>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</si>
  <si>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</si>
  <si>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</si>
  <si>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</si>
  <si>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</si>
  <si>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</si>
  <si>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</si>
  <si>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</si>
  <si>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</si>
  <si>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</si>
  <si>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</si>
  <si>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</si>
  <si>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</si>
  <si>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</si>
  <si>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</si>
  <si>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</si>
  <si>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</si>
  <si>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</si>
  <si>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</si>
  <si>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</si>
  <si>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</si>
  <si>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</si>
  <si>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</si>
  <si>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</si>
  <si>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</si>
  <si>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</si>
  <si>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</si>
  <si>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</si>
  <si>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</si>
  <si>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</si>
  <si>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</si>
  <si>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</si>
  <si>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</si>
  <si>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</si>
  <si>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</si>
  <si>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</si>
  <si>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</si>
  <si>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</si>
  <si>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</si>
  <si>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</si>
  <si>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</si>
  <si>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</si>
  <si>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</si>
  <si>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</si>
  <si>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</si>
  <si>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</si>
  <si>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</si>
  <si>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</si>
  <si>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</si>
  <si>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</si>
  <si>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</si>
  <si>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</si>
  <si>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</si>
  <si>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</si>
  <si>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</si>
  <si>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</si>
  <si>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</si>
  <si>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</si>
  <si>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</si>
  <si>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</si>
  <si>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</si>
  <si>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</si>
  <si>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</si>
  <si>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</si>
  <si>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</si>
  <si>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</si>
  <si>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</si>
  <si>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</si>
  <si>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</si>
  <si>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</si>
  <si>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</si>
  <si>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</si>
  <si>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</si>
  <si>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</si>
  <si>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</si>
  <si>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</si>
  <si>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</si>
  <si>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</si>
  <si>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</si>
  <si>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</si>
  <si>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</si>
  <si>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</si>
  <si>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</si>
  <si>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</si>
  <si>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</si>
  <si>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</si>
  <si>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</si>
  <si>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</si>
  <si>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</si>
  <si>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</si>
  <si>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</si>
  <si>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</si>
  <si>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</si>
  <si>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</si>
  <si>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</si>
  <si>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</si>
  <si>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</si>
  <si>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</si>
  <si>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</si>
  <si>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</si>
  <si>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</si>
  <si>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</si>
  <si>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</si>
  <si>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</si>
  <si>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</si>
  <si>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</si>
  <si>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</si>
  <si>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</si>
  <si>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</si>
  <si>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</si>
  <si>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</si>
  <si>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</si>
  <si>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</si>
  <si>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</si>
  <si>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</si>
  <si>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</si>
  <si>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</si>
  <si>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</si>
  <si>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</si>
  <si>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</si>
  <si>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</si>
  <si>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</si>
  <si>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</si>
  <si>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</si>
  <si>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</si>
  <si>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</si>
  <si>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</si>
  <si>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</si>
  <si>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</si>
  <si>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</si>
  <si>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</si>
  <si>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</si>
  <si>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</si>
  <si>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</si>
  <si>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</si>
  <si>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</si>
  <si>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</si>
  <si>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</si>
  <si>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</si>
  <si>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</si>
  <si>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</si>
  <si>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</si>
  <si>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</si>
  <si>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</si>
  <si>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</si>
  <si>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</si>
  <si>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</si>
  <si>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</si>
  <si>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</si>
  <si>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</si>
  <si>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</si>
  <si>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</si>
  <si>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</si>
  <si>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</si>
  <si>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</si>
  <si>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</si>
  <si>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</si>
  <si>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</si>
  <si>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</si>
  <si>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</si>
  <si>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</si>
  <si>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</si>
  <si>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</si>
  <si>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</si>
  <si>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</si>
  <si>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</si>
  <si>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</si>
  <si>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</si>
  <si>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</si>
  <si>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</si>
  <si>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</si>
  <si>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</si>
  <si>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</si>
  <si>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</si>
  <si>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</si>
  <si>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</si>
  <si>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</si>
  <si>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</si>
  <si>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</si>
  <si>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</si>
  <si>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</si>
  <si>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</si>
  <si>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</si>
  <si>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</si>
  <si>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</si>
  <si>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</si>
  <si>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</si>
  <si>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</si>
  <si>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</si>
  <si>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</si>
  <si>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</si>
  <si>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</si>
  <si>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</si>
  <si>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</si>
  <si>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</si>
  <si>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</si>
  <si>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</si>
  <si>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</si>
  <si>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</si>
  <si>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</si>
  <si>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</si>
  <si>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</si>
  <si>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</si>
  <si>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</si>
  <si>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</si>
  <si>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</si>
  <si>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</si>
  <si>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</si>
  <si>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</si>
  <si>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</si>
  <si>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</si>
  <si>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</si>
  <si>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</si>
  <si>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</si>
  <si>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</si>
  <si>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</si>
  <si>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</si>
  <si>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</si>
  <si>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</si>
  <si>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</si>
  <si>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</si>
  <si>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</si>
  <si>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</si>
  <si>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</si>
  <si>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</si>
  <si>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</si>
  <si>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</si>
  <si>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</si>
  <si>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</si>
  <si>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</si>
  <si>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</si>
  <si>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</si>
  <si>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</si>
  <si>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</si>
  <si>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</si>
  <si>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</si>
  <si>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</si>
  <si>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</si>
  <si>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</si>
  <si>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</si>
  <si>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</si>
  <si>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</si>
  <si>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</si>
  <si>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</si>
  <si>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</si>
  <si>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</si>
  <si>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</si>
  <si>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</si>
  <si>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</si>
  <si>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</si>
  <si>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</si>
  <si>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</si>
  <si>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</si>
  <si>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</si>
  <si>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</si>
  <si>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</si>
  <si>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</si>
  <si>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</si>
  <si>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</si>
  <si>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</si>
  <si>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</si>
  <si>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</si>
  <si>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</si>
  <si>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</si>
  <si>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</si>
  <si>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</si>
  <si>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</si>
  <si>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</si>
  <si>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</si>
  <si>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</si>
  <si>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</si>
  <si>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</si>
  <si>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</si>
  <si>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</si>
  <si>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</si>
  <si>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</si>
  <si>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</si>
  <si>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</si>
  <si>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</si>
  <si>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</si>
  <si>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</si>
  <si>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</si>
  <si>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</si>
  <si>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</si>
  <si>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</si>
  <si>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</si>
  <si>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</si>
  <si>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</si>
  <si>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</si>
  <si>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</si>
  <si>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</si>
  <si>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</si>
  <si>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</si>
  <si>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</si>
  <si>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</si>
  <si>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</si>
  <si>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</si>
  <si>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</si>
  <si>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</si>
  <si>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</si>
  <si>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</si>
  <si>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</si>
  <si>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</si>
  <si>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</si>
  <si>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</si>
  <si>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</si>
  <si>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</si>
  <si>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</si>
  <si>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</si>
  <si>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</si>
  <si>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</si>
  <si>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</si>
  <si>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</si>
  <si>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</si>
  <si>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</si>
  <si>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</si>
  <si>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</si>
  <si>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</si>
  <si>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</si>
  <si>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</si>
  <si>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</si>
  <si>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</si>
  <si>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</si>
  <si>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</si>
  <si>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</si>
  <si>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</si>
  <si>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</si>
  <si>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</si>
  <si>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</si>
  <si>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</si>
  <si>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</si>
  <si>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</si>
  <si>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</si>
  <si>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</si>
  <si>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</si>
  <si>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</si>
  <si>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</si>
  <si>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</si>
  <si>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</si>
  <si>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</si>
  <si>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</si>
  <si>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</si>
  <si>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</si>
  <si>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</si>
  <si>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</si>
  <si>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</si>
  <si>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</si>
  <si>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</si>
  <si>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</si>
  <si>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</si>
  <si>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</si>
  <si>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</si>
  <si>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</si>
  <si>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</si>
  <si>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</si>
  <si>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</si>
  <si>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</si>
  <si>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</si>
  <si>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</si>
  <si>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</si>
  <si>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</si>
  <si>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</si>
  <si>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</si>
  <si>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</si>
  <si>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</si>
  <si>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</si>
  <si>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</si>
  <si>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</si>
  <si>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</si>
  <si>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</si>
  <si>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</si>
  <si>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</si>
  <si>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</si>
  <si>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</si>
  <si>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</si>
  <si>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</si>
  <si>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</si>
  <si>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</si>
  <si>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</si>
  <si>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</si>
  <si>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</si>
  <si>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</si>
  <si>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</si>
  <si>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</si>
  <si>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</si>
  <si>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</si>
  <si>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</si>
  <si>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</si>
  <si>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</si>
  <si>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</si>
  <si>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</si>
  <si>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</si>
  <si>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</si>
  <si>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</si>
  <si>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</si>
  <si>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</si>
  <si>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</si>
  <si>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</si>
  <si>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</si>
  <si>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</si>
  <si>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</si>
  <si>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</si>
  <si>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</si>
  <si>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</si>
  <si>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</si>
  <si>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</si>
  <si>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</si>
  <si>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</si>
  <si>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</si>
  <si>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</si>
  <si>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</si>
  <si>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</si>
  <si>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</si>
  <si>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</si>
  <si>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</si>
  <si>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</si>
  <si>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</si>
  <si>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</si>
  <si>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</si>
  <si>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</si>
  <si>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</si>
  <si>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</si>
  <si>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</si>
  <si>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</si>
  <si>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</si>
  <si>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</si>
  <si>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</si>
  <si>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</si>
  <si>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</si>
  <si>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</si>
  <si>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</si>
  <si>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</si>
  <si>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</si>
  <si>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</si>
  <si>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</si>
  <si>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</si>
  <si>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</si>
  <si>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</si>
  <si>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</si>
  <si>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</si>
  <si>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</si>
  <si>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</si>
  <si>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</si>
  <si>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</si>
  <si>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</si>
  <si>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</si>
  <si>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</si>
  <si>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</si>
  <si>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</si>
  <si>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</si>
  <si>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</si>
  <si>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</si>
  <si>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</si>
  <si>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</si>
  <si>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</si>
  <si>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</si>
  <si>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</si>
  <si>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</si>
  <si>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</si>
  <si>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</si>
  <si>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</si>
  <si>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</si>
  <si>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</si>
  <si>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</si>
  <si>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</si>
  <si>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</si>
  <si>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</si>
  <si>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</si>
  <si>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</si>
  <si>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</si>
  <si>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</si>
  <si>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</si>
  <si>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</si>
  <si>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</si>
  <si>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</si>
  <si>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</si>
  <si>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</si>
  <si>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</si>
  <si>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</si>
  <si>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</si>
  <si>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</si>
  <si>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</si>
  <si>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</si>
  <si>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</si>
  <si>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</si>
  <si>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</si>
  <si>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</si>
  <si>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</si>
  <si>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</si>
  <si>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</si>
  <si>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</si>
  <si>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</si>
  <si>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</si>
  <si>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</si>
  <si>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</si>
  <si>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</si>
  <si>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</si>
  <si>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</si>
  <si>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</si>
  <si>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</si>
  <si>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</si>
  <si>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</si>
  <si>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</si>
  <si>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</si>
  <si>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</si>
  <si>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</si>
  <si>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</si>
  <si>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</si>
  <si>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</si>
  <si>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</si>
  <si>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</si>
  <si>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</si>
  <si>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</si>
  <si>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</si>
  <si>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</si>
  <si>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</si>
  <si>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</si>
  <si>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</si>
  <si>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</si>
  <si>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</si>
  <si>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</si>
  <si>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</si>
  <si>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</si>
  <si>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</si>
  <si>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</si>
  <si>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</si>
  <si>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</si>
  <si>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</si>
  <si>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</si>
  <si>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</si>
  <si>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</si>
  <si>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</si>
  <si>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</si>
  <si>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</si>
  <si>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</si>
  <si>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</si>
  <si>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</si>
  <si>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</si>
  <si>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</si>
  <si>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</si>
  <si>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</si>
  <si>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</si>
  <si>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</si>
  <si>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</si>
  <si>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</si>
  <si>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</si>
  <si>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</si>
  <si>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</si>
  <si>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</si>
  <si>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</si>
  <si>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</si>
  <si>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</si>
  <si>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</si>
  <si>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</si>
  <si>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</si>
  <si>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</si>
  <si>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</si>
  <si>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</si>
  <si>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</si>
  <si>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</si>
  <si>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</si>
  <si>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</si>
  <si>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</si>
  <si>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</si>
  <si>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</si>
  <si>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</si>
  <si>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</si>
  <si>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</si>
  <si>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</si>
  <si>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</si>
  <si>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</si>
  <si>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</si>
  <si>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</si>
  <si>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</si>
  <si>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</si>
  <si>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</si>
  <si>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</si>
  <si>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</si>
  <si>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</si>
  <si>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</si>
  <si>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</si>
  <si>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</si>
  <si>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</si>
  <si>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</si>
  <si>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</si>
  <si>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</si>
  <si>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</si>
  <si>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</si>
  <si>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</si>
  <si>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</si>
  <si>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</si>
  <si>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</si>
  <si>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</si>
  <si>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</si>
  <si>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</si>
  <si>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</si>
  <si>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</si>
  <si>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</si>
  <si>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</si>
  <si>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</si>
  <si>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</si>
  <si>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</si>
  <si>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</si>
  <si>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</si>
  <si>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</si>
  <si>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</si>
  <si>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</si>
  <si>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</si>
  <si>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</si>
  <si>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</si>
  <si>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</si>
  <si>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</si>
  <si>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</si>
  <si>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</si>
  <si>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</si>
  <si>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</si>
  <si>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</si>
  <si>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</si>
  <si>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</si>
  <si>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</si>
  <si>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</si>
  <si>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</si>
  <si>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</si>
  <si>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</si>
  <si>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</si>
  <si>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</si>
  <si>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</si>
  <si>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</si>
  <si>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</si>
  <si>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</si>
  <si>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</si>
  <si>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</si>
  <si>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</si>
  <si>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</si>
  <si>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</si>
  <si>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</si>
  <si>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</si>
  <si>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</si>
  <si>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</si>
  <si>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</si>
  <si>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</si>
  <si>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</si>
  <si>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</si>
  <si>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</si>
  <si>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</si>
  <si>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</si>
  <si>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</si>
  <si>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</si>
  <si>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</si>
  <si>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</si>
  <si>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</si>
  <si>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</si>
  <si>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</si>
  <si>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</si>
  <si>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</si>
  <si>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</si>
  <si>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</si>
  <si>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</si>
  <si>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</si>
  <si>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</si>
  <si>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</si>
  <si>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</si>
  <si>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</si>
  <si>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</si>
  <si>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</si>
  <si>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</si>
  <si>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</si>
  <si>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</si>
  <si>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</si>
  <si>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</si>
  <si>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</si>
  <si>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</si>
  <si>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</si>
  <si>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</si>
  <si>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</si>
  <si>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</si>
  <si>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</si>
  <si>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</si>
  <si>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</si>
  <si>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</si>
  <si>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</si>
  <si>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</si>
  <si>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</si>
  <si>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</si>
  <si>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</si>
  <si>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</si>
  <si>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</si>
  <si>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</si>
  <si>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</si>
  <si>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</si>
  <si>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</si>
  <si>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</si>
  <si>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</si>
  <si>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</si>
  <si>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</si>
  <si>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</si>
  <si>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</si>
  <si>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</si>
  <si>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</si>
  <si>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</si>
  <si>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</si>
  <si>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</si>
  <si>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</si>
  <si>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</si>
  <si>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</si>
  <si>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</si>
  <si>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</si>
  <si>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</si>
  <si>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</si>
  <si>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</si>
  <si>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</si>
  <si>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</si>
  <si>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</si>
  <si>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</si>
  <si>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</si>
  <si>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</si>
  <si>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</si>
  <si>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</si>
  <si>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</si>
  <si>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</si>
  <si>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</si>
  <si>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</si>
  <si>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</si>
  <si>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</si>
  <si>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</si>
  <si>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</si>
  <si>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</si>
  <si>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</si>
  <si>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</si>
  <si>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</si>
  <si>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</si>
  <si>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</si>
  <si>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</si>
  <si>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</si>
  <si>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</si>
  <si>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</si>
  <si>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</si>
  <si>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</si>
  <si>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</si>
  <si>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</si>
  <si>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</si>
  <si>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</si>
  <si>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</si>
  <si>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</si>
  <si>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</si>
  <si>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</si>
  <si>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</si>
  <si>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</si>
  <si>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</si>
  <si>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</si>
  <si>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</si>
  <si>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</si>
  <si>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</si>
  <si>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</si>
  <si>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</si>
  <si>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</si>
  <si>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</si>
  <si>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</si>
  <si>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</si>
  <si>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</si>
  <si>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</si>
  <si>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</si>
  <si>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</si>
  <si>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</si>
  <si>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</si>
  <si>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</si>
  <si>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</si>
  <si>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</si>
  <si>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</si>
  <si>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</si>
  <si>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</si>
  <si>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</si>
  <si>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</si>
  <si>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</si>
  <si>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</si>
  <si>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</si>
  <si>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</si>
  <si>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</si>
  <si>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</si>
  <si>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</si>
  <si>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</si>
  <si>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</si>
  <si>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</si>
  <si>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</si>
  <si>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</si>
  <si>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</si>
  <si>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</si>
  <si>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</si>
  <si>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</si>
  <si>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</si>
  <si>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</si>
  <si>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</si>
  <si>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</si>
  <si>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</si>
  <si>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</si>
  <si>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</si>
  <si>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</si>
  <si>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</si>
  <si>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</si>
  <si>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</si>
  <si>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</si>
  <si>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</si>
  <si>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</si>
  <si>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</si>
  <si>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</si>
  <si>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</si>
  <si>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</si>
  <si>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</si>
  <si>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</si>
  <si>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</si>
  <si>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</si>
  <si>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</si>
  <si>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</si>
  <si>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</si>
  <si>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</si>
  <si>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</si>
  <si>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</si>
  <si>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</si>
  <si>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</si>
  <si>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</si>
  <si>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</si>
  <si>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</si>
  <si>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</si>
  <si>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</si>
  <si>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</si>
  <si>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</si>
  <si>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</si>
  <si>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</si>
  <si>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</si>
  <si>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</si>
  <si>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</si>
  <si>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</si>
  <si>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</si>
  <si>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</si>
  <si>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</si>
  <si>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</si>
  <si>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</si>
  <si>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</si>
  <si>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</si>
  <si>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</si>
  <si>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</si>
  <si>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</si>
  <si>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</si>
  <si>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</si>
  <si>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</si>
  <si>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</si>
  <si>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</si>
  <si>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</si>
  <si>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</si>
  <si>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</si>
  <si>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</si>
  <si>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</si>
  <si>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</si>
  <si>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</si>
  <si>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</si>
  <si>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</si>
  <si>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</si>
  <si>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</si>
  <si>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</si>
  <si>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</si>
  <si>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</si>
  <si>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</si>
  <si>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</si>
  <si>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</si>
  <si>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</si>
  <si>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</si>
  <si>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</si>
  <si>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</si>
  <si>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</si>
  <si>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</si>
  <si>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</si>
  <si>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</si>
  <si>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</si>
  <si>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</si>
  <si>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</si>
  <si>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</si>
  <si>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</si>
  <si>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</si>
  <si>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</si>
  <si>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</si>
  <si>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</si>
  <si>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</si>
  <si>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</si>
  <si>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</si>
  <si>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</si>
  <si>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</si>
  <si>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</si>
  <si>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</si>
  <si>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</si>
  <si>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</si>
  <si>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</si>
  <si>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</si>
  <si>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</si>
  <si>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</si>
  <si>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</si>
  <si>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</si>
  <si>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</si>
  <si>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</si>
  <si>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</si>
  <si>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</si>
  <si>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</si>
  <si>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</si>
  <si>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</si>
  <si>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</si>
  <si>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</si>
  <si>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</si>
  <si>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</si>
  <si>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</si>
  <si>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</si>
  <si>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</si>
  <si>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</si>
  <si>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</si>
  <si>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</si>
  <si>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</si>
  <si>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</si>
  <si>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</si>
  <si>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</si>
  <si>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</si>
  <si>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</si>
  <si>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</si>
  <si>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</si>
  <si>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</si>
  <si>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</si>
  <si>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</si>
  <si>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</si>
  <si>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</si>
  <si>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</si>
  <si>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</si>
  <si>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</si>
  <si>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</si>
  <si>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</si>
  <si>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</si>
  <si>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</si>
  <si>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</si>
  <si>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</si>
  <si>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</si>
  <si>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</si>
  <si>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</si>
  <si>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</si>
  <si>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</si>
  <si>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</si>
  <si>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</si>
  <si>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</si>
  <si>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</si>
  <si>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</si>
  <si>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</si>
  <si>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</si>
  <si>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</si>
  <si>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</si>
  <si>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</si>
  <si>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</si>
  <si>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</si>
  <si>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</si>
  <si>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</si>
  <si>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</si>
  <si>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</si>
  <si>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</si>
  <si>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</si>
  <si>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</si>
  <si>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</si>
  <si>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</si>
  <si>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</si>
  <si>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</si>
  <si>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</si>
  <si>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</si>
  <si>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</si>
  <si>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</si>
  <si>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</si>
  <si>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</si>
  <si>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</si>
  <si>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</si>
  <si>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</si>
  <si>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</si>
  <si>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</si>
  <si>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</si>
  <si>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</si>
  <si>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</si>
  <si>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</si>
  <si>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</si>
  <si>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</si>
  <si>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</si>
  <si>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</si>
  <si>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</si>
  <si>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</si>
  <si>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</si>
  <si>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</si>
  <si>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</si>
  <si>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</si>
  <si>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</si>
  <si>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</si>
  <si>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</si>
  <si>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</si>
  <si>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</si>
  <si>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</si>
  <si>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</si>
  <si>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</si>
  <si>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</si>
  <si>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</si>
  <si>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</si>
  <si>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</si>
  <si>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</si>
  <si>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</si>
  <si>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</si>
  <si>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</si>
  <si>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</si>
  <si>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</si>
  <si>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</si>
  <si>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</si>
  <si>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</si>
  <si>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</si>
  <si>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</si>
  <si>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</si>
  <si>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</si>
  <si>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</si>
  <si>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</si>
  <si>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</si>
  <si>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</si>
  <si>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</si>
  <si>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</si>
  <si>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</si>
  <si>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</si>
  <si>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</si>
  <si>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</si>
  <si>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</si>
  <si>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</si>
  <si>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</si>
  <si>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</si>
  <si>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</si>
  <si>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</si>
  <si>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</si>
  <si>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</si>
  <si>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</si>
  <si>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</si>
  <si>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</si>
  <si>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</si>
  <si>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</si>
  <si>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</si>
  <si>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</si>
  <si>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</si>
  <si>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</si>
  <si>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</si>
  <si>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</si>
  <si>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</si>
  <si>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</si>
  <si>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</si>
  <si>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</si>
  <si>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</si>
  <si>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</si>
  <si>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</si>
  <si>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</si>
  <si>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</si>
  <si>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</si>
  <si>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</si>
  <si>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</si>
  <si>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</si>
  <si>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</si>
  <si>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</si>
  <si>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</si>
  <si>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</si>
  <si>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</si>
  <si>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</si>
  <si>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</si>
  <si>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</si>
  <si>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</si>
  <si>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</si>
  <si>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</si>
  <si>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</si>
  <si>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</si>
  <si>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</si>
  <si>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</si>
  <si>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</si>
  <si>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</si>
  <si>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</si>
  <si>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</si>
  <si>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</si>
  <si>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</si>
  <si>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</si>
  <si>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</si>
  <si>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</si>
  <si>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</si>
  <si>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</si>
  <si>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</si>
  <si>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</si>
  <si>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</si>
  <si>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</si>
  <si>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</si>
  <si>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</si>
  <si>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</si>
  <si>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</si>
  <si>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</si>
  <si>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</si>
  <si>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</si>
  <si>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</si>
  <si>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</si>
  <si>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</si>
  <si>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</si>
  <si>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</si>
  <si>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</si>
  <si>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</si>
  <si>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</si>
  <si>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</si>
  <si>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</si>
  <si>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</si>
  <si>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</si>
  <si>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</si>
  <si>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</si>
  <si>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</si>
  <si>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</si>
  <si>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</si>
  <si>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</si>
  <si>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</si>
  <si>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</si>
  <si>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</si>
  <si>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</si>
  <si>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</si>
  <si>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</si>
  <si>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</si>
  <si>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</si>
  <si>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</si>
  <si>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</si>
  <si>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</si>
  <si>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</si>
  <si>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</si>
  <si>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</si>
  <si>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</si>
  <si>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</si>
  <si>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</si>
  <si>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</si>
  <si>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</si>
  <si>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</si>
  <si>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</si>
  <si>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</si>
  <si>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</si>
  <si>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</si>
  <si>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</si>
  <si>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</si>
  <si>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</si>
  <si>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</si>
  <si>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</si>
  <si>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</si>
  <si>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</si>
  <si>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</si>
  <si>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</si>
  <si>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</si>
  <si>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</si>
  <si>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</si>
  <si>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</si>
  <si>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</si>
  <si>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</si>
  <si>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</si>
  <si>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</si>
  <si>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</si>
  <si>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</si>
  <si>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</si>
  <si>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</si>
  <si>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</si>
  <si>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</si>
  <si>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</si>
  <si>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</si>
  <si>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</si>
  <si>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</si>
  <si>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</si>
  <si>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</si>
  <si>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</si>
  <si>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</si>
  <si>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</si>
  <si>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</si>
  <si>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</si>
  <si>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</si>
  <si>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</si>
  <si>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</si>
  <si>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</si>
  <si>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</si>
  <si>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</si>
  <si>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</si>
  <si>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</si>
  <si>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</si>
  <si>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</si>
  <si>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</si>
  <si>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</si>
  <si>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</si>
  <si>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</si>
  <si>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</si>
  <si>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</si>
  <si>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</si>
  <si>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</si>
  <si>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</si>
  <si>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</si>
  <si>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</si>
  <si>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</si>
  <si>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</si>
  <si>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</si>
  <si>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</si>
  <si>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</si>
  <si>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</si>
  <si>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</si>
  <si>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</si>
  <si>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</si>
  <si>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</si>
  <si>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</si>
  <si>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</si>
  <si>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</si>
  <si>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</si>
  <si>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</si>
  <si>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</si>
  <si>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</si>
  <si>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</si>
  <si>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</si>
  <si>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</si>
  <si>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</si>
  <si>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</si>
  <si>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</si>
  <si>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</si>
  <si>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</si>
  <si>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</si>
  <si>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</si>
  <si>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</si>
  <si>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</si>
  <si>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</si>
  <si>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</si>
  <si>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</si>
  <si>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</si>
  <si>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</si>
  <si>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</si>
  <si>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</si>
  <si>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</si>
  <si>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</si>
  <si>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</si>
  <si>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</si>
  <si>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</si>
  <si>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</si>
  <si>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</si>
  <si>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</si>
  <si>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</si>
  <si>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</si>
  <si>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</si>
  <si>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</si>
  <si>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</si>
  <si>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</si>
  <si>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</si>
  <si>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</si>
  <si>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</si>
  <si>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</si>
  <si>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</si>
  <si>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</si>
  <si>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</si>
  <si>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</si>
  <si>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</si>
  <si>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</si>
  <si>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</si>
  <si>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</si>
  <si>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</si>
  <si>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</si>
  <si>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</si>
  <si>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</si>
  <si>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</si>
  <si>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</si>
  <si>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</si>
  <si>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</si>
  <si>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</si>
  <si>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</si>
  <si>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</si>
  <si>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</si>
  <si>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</si>
  <si>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</si>
  <si>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</si>
  <si>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</si>
  <si>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</si>
  <si>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</si>
  <si>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</si>
  <si>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</si>
  <si>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</si>
  <si>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</si>
  <si>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</si>
  <si>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</si>
  <si>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</si>
  <si>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</si>
  <si>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</si>
  <si>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</si>
  <si>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</si>
  <si>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</si>
  <si>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</si>
  <si>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</si>
  <si>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</si>
  <si>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</si>
  <si>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</si>
  <si>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</si>
  <si>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</si>
  <si>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</si>
  <si>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</si>
  <si>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</si>
  <si>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</si>
  <si>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</si>
  <si>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</si>
  <si>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</si>
  <si>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</si>
  <si>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</si>
  <si>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</si>
  <si>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</si>
  <si>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</si>
  <si>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</si>
  <si>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</si>
  <si>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</si>
  <si>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</si>
  <si>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</si>
  <si>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</si>
  <si>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</si>
  <si>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</si>
  <si>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</si>
  <si>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</si>
  <si>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</si>
  <si>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</si>
  <si>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</si>
  <si>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</si>
  <si>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</si>
  <si>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</si>
  <si>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</si>
  <si>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</si>
  <si>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</si>
  <si>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</si>
  <si>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</si>
  <si>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</si>
  <si>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</si>
  <si>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</si>
  <si>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</si>
  <si>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</si>
  <si>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</si>
  <si>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</si>
  <si>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</si>
  <si>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</si>
  <si>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</si>
  <si>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</si>
  <si>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</si>
  <si>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</si>
  <si>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</si>
  <si>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</si>
  <si>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</si>
  <si>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</si>
  <si>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</si>
  <si>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</si>
  <si>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</si>
  <si>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</si>
  <si>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</si>
  <si>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</si>
  <si>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</si>
  <si>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</si>
  <si>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</si>
  <si>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</si>
  <si>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</si>
  <si>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</si>
  <si>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</si>
  <si>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</si>
  <si>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</si>
  <si>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</si>
  <si>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</si>
  <si>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</si>
  <si>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</si>
  <si>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</si>
  <si>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</si>
  <si>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</si>
  <si>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</si>
  <si>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</si>
  <si>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</si>
  <si>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</si>
  <si>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</si>
  <si>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</si>
  <si>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</si>
  <si>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</si>
  <si>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</si>
  <si>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</si>
  <si>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</si>
  <si>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</si>
  <si>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</si>
  <si>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</si>
  <si>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</si>
  <si>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</si>
  <si>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</si>
  <si>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</si>
  <si>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</si>
  <si>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</si>
  <si>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</si>
  <si>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</si>
  <si>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</si>
  <si>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</si>
  <si>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</si>
  <si>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</si>
  <si>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</si>
  <si>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</si>
  <si>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</si>
  <si>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</si>
  <si>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</si>
  <si>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</si>
  <si>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</si>
  <si>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</si>
  <si>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</si>
  <si>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</si>
  <si>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</si>
  <si>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</si>
  <si>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</si>
  <si>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</si>
  <si>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</si>
  <si>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</si>
  <si>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</si>
  <si>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</si>
  <si>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</si>
  <si>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</si>
  <si>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</si>
  <si>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</si>
  <si>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</si>
  <si>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</si>
  <si>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</si>
  <si>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</si>
  <si>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</si>
  <si>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</si>
  <si>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</si>
  <si>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</si>
  <si>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</si>
  <si>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</si>
  <si>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</si>
  <si>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</si>
  <si>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</si>
  <si>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</si>
  <si>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</si>
  <si>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</si>
  <si>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</si>
  <si>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</si>
  <si>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</si>
  <si>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</si>
  <si>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</si>
  <si>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</si>
  <si>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</si>
  <si>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</si>
  <si>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</si>
  <si>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</si>
  <si>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</si>
  <si>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</si>
  <si>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</si>
  <si>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</si>
  <si>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</si>
  <si>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</si>
  <si>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</si>
  <si>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</si>
  <si>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</si>
  <si>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</si>
  <si>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</si>
  <si>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</si>
  <si>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</si>
  <si>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</si>
  <si>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</si>
  <si>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</si>
  <si>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</si>
  <si>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</si>
  <si>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</si>
  <si>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</si>
  <si>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</si>
  <si>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</si>
  <si>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</si>
  <si>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</si>
  <si>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</si>
  <si>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</si>
  <si>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</si>
  <si>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</si>
  <si>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</si>
  <si>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</si>
  <si>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</si>
  <si>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</si>
  <si>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</si>
  <si>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</si>
  <si>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</si>
  <si>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</si>
  <si>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</si>
  <si>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</si>
  <si>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</si>
  <si>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</si>
  <si>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</si>
  <si>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</si>
  <si>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</si>
  <si>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</si>
  <si>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</si>
  <si>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</si>
  <si>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</si>
  <si>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</si>
  <si>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</si>
  <si>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</si>
  <si>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</si>
  <si>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</si>
  <si>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</si>
  <si>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</si>
  <si>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</si>
  <si>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</si>
  <si>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</si>
  <si>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</si>
  <si>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</si>
  <si>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</si>
  <si>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</si>
  <si>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</si>
  <si>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</si>
  <si>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</si>
  <si>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</si>
  <si>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</si>
  <si>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</si>
  <si>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</si>
  <si>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</si>
  <si>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</si>
  <si>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</si>
  <si>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</si>
  <si>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</si>
  <si>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</si>
  <si>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</si>
  <si>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</si>
  <si>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</si>
  <si>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</si>
  <si>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</si>
  <si>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</si>
  <si>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</si>
  <si>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</si>
  <si>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</si>
  <si>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</si>
  <si>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</si>
  <si>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</si>
  <si>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</si>
  <si>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</si>
  <si>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</si>
  <si>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</si>
  <si>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</si>
  <si>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</si>
  <si>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</si>
  <si>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</si>
  <si>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</si>
  <si>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</si>
  <si>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</si>
  <si>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</si>
  <si>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</si>
  <si>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</si>
  <si>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</si>
  <si>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</si>
  <si>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</si>
  <si>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</si>
  <si>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</si>
  <si>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</si>
  <si>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</si>
  <si>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</si>
  <si>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</si>
  <si>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</si>
  <si>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</si>
  <si>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</si>
  <si>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</si>
  <si>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</si>
  <si>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</si>
  <si>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</si>
  <si>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</si>
  <si>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</si>
  <si>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</si>
  <si>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</si>
  <si>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</si>
  <si>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</si>
  <si>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</si>
  <si>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</si>
  <si>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</si>
  <si>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</si>
  <si>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</si>
  <si>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</si>
  <si>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</si>
  <si>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</si>
  <si>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</si>
  <si>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</si>
  <si>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</si>
  <si>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</si>
  <si>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</si>
  <si>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</si>
  <si>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</si>
  <si>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</si>
  <si>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</si>
  <si>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</si>
  <si>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</si>
  <si>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</si>
  <si>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</si>
  <si>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</si>
  <si>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</si>
  <si>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</si>
  <si>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</si>
  <si>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</si>
  <si>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</si>
  <si>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</si>
  <si>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</si>
  <si>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</si>
  <si>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</si>
  <si>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</si>
  <si>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</si>
  <si>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</si>
  <si>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</si>
  <si>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</si>
  <si>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</si>
  <si>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</si>
  <si>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</si>
  <si>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</si>
  <si>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</si>
  <si>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</si>
  <si>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</si>
  <si>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</si>
  <si>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</si>
  <si>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</si>
  <si>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</si>
  <si>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</si>
  <si>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</si>
  <si>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</si>
  <si>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</si>
  <si>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</si>
  <si>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</si>
  <si>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</si>
  <si>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</si>
  <si>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</si>
  <si>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</si>
  <si>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</si>
  <si>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</si>
  <si>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</si>
  <si>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</si>
  <si>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</si>
  <si>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</si>
  <si>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</si>
  <si>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</si>
  <si>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</si>
  <si>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</si>
  <si>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</si>
  <si>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</si>
  <si>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</si>
  <si>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</si>
  <si>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</si>
  <si>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</si>
  <si>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</si>
  <si>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</si>
  <si>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</si>
  <si>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</si>
  <si>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</si>
  <si>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</si>
  <si>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</si>
  <si>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</si>
  <si>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</si>
  <si>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</si>
  <si>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</si>
  <si>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</si>
  <si>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</si>
  <si>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</si>
  <si>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</si>
  <si>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</si>
  <si>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</si>
  <si>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</si>
  <si>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</si>
  <si>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</si>
  <si>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</si>
  <si>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</si>
  <si>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</si>
  <si>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</si>
  <si>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</si>
  <si>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</si>
  <si>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</si>
  <si>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</si>
  <si>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</si>
  <si>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</si>
  <si>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</si>
  <si>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</si>
  <si>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</si>
  <si>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</si>
  <si>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</si>
  <si>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</si>
  <si>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</si>
  <si>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</si>
  <si>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</si>
  <si>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</si>
  <si>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</si>
  <si>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</si>
  <si>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</si>
  <si>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</si>
  <si>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</si>
  <si>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</si>
  <si>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</si>
  <si>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</si>
  <si>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</si>
  <si>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</si>
  <si>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</si>
  <si>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</si>
  <si>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</si>
  <si>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</si>
  <si>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</si>
  <si>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</si>
  <si>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</si>
  <si>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</si>
  <si>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</si>
  <si>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</si>
  <si>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</si>
  <si>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</si>
  <si>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</si>
  <si>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</si>
  <si>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</si>
  <si>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</si>
  <si>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</si>
  <si>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</si>
  <si>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</si>
  <si>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</si>
  <si>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</si>
  <si>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</si>
  <si>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</si>
  <si>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</si>
  <si>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</si>
  <si>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</si>
  <si>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</si>
  <si>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</si>
  <si>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</si>
  <si>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</si>
  <si>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</si>
  <si>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</si>
  <si>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</si>
  <si>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</si>
  <si>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</si>
  <si>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</si>
  <si>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</si>
  <si>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</si>
  <si>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</si>
  <si>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</si>
  <si>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</si>
  <si>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</si>
  <si>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</si>
  <si>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</si>
  <si>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</si>
  <si>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</si>
  <si>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</si>
  <si>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</si>
  <si>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</si>
  <si>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</si>
  <si>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</si>
  <si>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</si>
  <si>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</si>
  <si>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</si>
  <si>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</si>
  <si>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</si>
  <si>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</si>
  <si>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</si>
  <si>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</si>
  <si>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</si>
  <si>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</si>
  <si>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</si>
  <si>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</si>
  <si>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</si>
  <si>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</si>
  <si>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</si>
  <si>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</si>
  <si>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</si>
  <si>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</si>
  <si>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</si>
  <si>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</si>
  <si>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</si>
  <si>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</si>
  <si>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</si>
  <si>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</si>
  <si>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</si>
  <si>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</si>
  <si>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</si>
  <si>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</si>
  <si>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</si>
  <si>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</si>
  <si>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</si>
  <si>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</si>
  <si>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</si>
  <si>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</si>
  <si>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</si>
  <si>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</si>
  <si>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</si>
  <si>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</si>
  <si>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</si>
  <si>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</si>
  <si>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</si>
  <si>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</si>
  <si>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</si>
  <si>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</si>
  <si>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</si>
  <si>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</si>
  <si>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</si>
  <si>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</si>
  <si>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</si>
  <si>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</si>
  <si>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</si>
  <si>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</si>
  <si>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</si>
  <si>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</si>
  <si>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</si>
  <si>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</si>
  <si>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</si>
  <si>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</si>
  <si>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</si>
  <si>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</si>
  <si>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</si>
  <si>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</si>
  <si>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</si>
  <si>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</si>
  <si>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</si>
  <si>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</si>
  <si>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</si>
  <si>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</si>
  <si>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</si>
  <si>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</si>
  <si>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</si>
  <si>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</si>
  <si>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</si>
  <si>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</si>
  <si>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</si>
  <si>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</si>
  <si>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</si>
  <si>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</si>
  <si>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</si>
  <si>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</si>
  <si>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</si>
  <si>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</si>
  <si>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</si>
  <si>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</si>
  <si>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</si>
  <si>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</si>
  <si>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</si>
  <si>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</si>
  <si>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</si>
  <si>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</si>
  <si>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</si>
  <si>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</si>
  <si>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</si>
  <si>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</si>
  <si>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</si>
  <si>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</si>
  <si>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</si>
  <si>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</si>
  <si>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</si>
  <si>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</si>
  <si>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</si>
  <si>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</si>
  <si>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</si>
  <si>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</si>
  <si>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</si>
  <si>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</si>
  <si>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</si>
  <si>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</si>
  <si>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</si>
  <si>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</si>
  <si>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</si>
  <si>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</si>
  <si>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</si>
  <si>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</si>
  <si>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</si>
  <si>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</si>
  <si>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</si>
  <si>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</si>
  <si>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</si>
  <si>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</si>
  <si>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</si>
  <si>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</si>
  <si>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</si>
  <si>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</si>
  <si>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</si>
  <si>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</si>
  <si>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</si>
  <si>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</si>
  <si>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</si>
  <si>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</si>
  <si>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</si>
  <si>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</si>
  <si>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</si>
  <si>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</si>
  <si>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</si>
  <si>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</si>
  <si>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</si>
  <si>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</si>
  <si>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</si>
  <si>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</si>
  <si>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</si>
  <si>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</si>
  <si>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</si>
  <si>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</si>
  <si>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</si>
  <si>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</si>
  <si>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</si>
  <si>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</si>
  <si>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</si>
  <si>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</si>
  <si>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</si>
  <si>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</si>
  <si>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</si>
  <si>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</si>
  <si>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</si>
  <si>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</si>
  <si>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</si>
  <si>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</si>
  <si>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</si>
  <si>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</si>
  <si>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</si>
  <si>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</si>
  <si>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</si>
  <si>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</si>
  <si>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</si>
  <si>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</si>
  <si>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</si>
  <si>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</si>
  <si>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</si>
  <si>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</si>
  <si>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</si>
  <si>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</si>
  <si>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</si>
  <si>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</si>
  <si>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</si>
  <si>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</si>
  <si>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</si>
  <si>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</si>
  <si>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</si>
  <si>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</si>
  <si>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</si>
  <si>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</si>
  <si>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</si>
  <si>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</si>
  <si>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</si>
  <si>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</si>
  <si>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</si>
  <si>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</si>
  <si>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</si>
  <si>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</si>
  <si>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</si>
  <si>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</si>
  <si>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</si>
  <si>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</si>
  <si>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</si>
  <si>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</si>
  <si>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</si>
  <si>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</si>
  <si>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</si>
  <si>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</si>
  <si>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</si>
  <si>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</si>
  <si>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</si>
  <si>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</si>
  <si>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</si>
  <si>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</si>
  <si>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</si>
  <si>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</si>
  <si>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</si>
  <si>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</si>
  <si>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</si>
  <si>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</si>
  <si>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</si>
  <si>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</si>
  <si>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</si>
  <si>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</si>
  <si>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</si>
  <si>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</si>
  <si>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</si>
  <si>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</si>
  <si>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</si>
  <si>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</si>
  <si>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</si>
  <si>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</si>
  <si>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</si>
  <si>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</si>
  <si>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</si>
  <si>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</si>
  <si>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</si>
  <si>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</si>
  <si>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</si>
  <si>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</si>
  <si>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</si>
  <si>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</si>
  <si>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</si>
  <si>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</si>
  <si>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</si>
  <si>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</si>
  <si>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</si>
  <si>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</si>
  <si>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</si>
  <si>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</si>
  <si>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</si>
  <si>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</si>
  <si>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</si>
  <si>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</si>
  <si>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</si>
  <si>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</si>
  <si>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</si>
  <si>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</si>
  <si>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</si>
  <si>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</si>
  <si>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</si>
  <si>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</si>
  <si>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</si>
  <si>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</si>
  <si>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</si>
  <si>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</si>
  <si>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</si>
  <si>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</si>
  <si>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</si>
  <si>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</si>
  <si>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</si>
  <si>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</si>
  <si>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</si>
  <si>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</si>
  <si>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</si>
  <si>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</si>
  <si>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</si>
  <si>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</si>
  <si>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</si>
  <si>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</si>
  <si>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</si>
  <si>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</si>
  <si>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</si>
  <si>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</si>
  <si>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</si>
  <si>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</si>
  <si>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</si>
  <si>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</si>
  <si>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</si>
  <si>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</si>
  <si>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</si>
  <si>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</si>
  <si>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</si>
  <si>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</si>
  <si>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</si>
  <si>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</si>
  <si>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</si>
  <si>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</si>
  <si>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</si>
  <si>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</si>
  <si>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</si>
  <si>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</si>
  <si>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</si>
  <si>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</si>
  <si>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</si>
  <si>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</si>
  <si>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</si>
  <si>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</si>
  <si>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</si>
  <si>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</si>
  <si>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</si>
  <si>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</si>
  <si>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</si>
  <si>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</si>
  <si>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</si>
  <si>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</si>
  <si>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</si>
  <si>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</si>
  <si>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</si>
  <si>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</si>
  <si>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</si>
  <si>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</si>
  <si>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</si>
  <si>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</si>
  <si>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</si>
  <si>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</si>
  <si>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</si>
  <si>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</si>
  <si>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</si>
  <si>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</si>
  <si>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</si>
  <si>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</si>
  <si>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</si>
  <si>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</si>
  <si>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</si>
  <si>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</si>
  <si>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</si>
  <si>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</si>
  <si>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</si>
  <si>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</si>
  <si>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</si>
  <si>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</si>
  <si>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</si>
  <si>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</si>
  <si>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</si>
  <si>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</si>
  <si>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</si>
  <si>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</si>
  <si>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</si>
  <si>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</si>
  <si>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</si>
  <si>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</si>
  <si>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</si>
  <si>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</si>
  <si>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</si>
  <si>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</si>
  <si>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</si>
  <si>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</si>
  <si>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</si>
  <si>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</si>
  <si>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</si>
  <si>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</si>
  <si>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</si>
  <si>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</si>
  <si>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</si>
  <si>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</si>
  <si>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</si>
  <si>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</si>
  <si>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</si>
  <si>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</si>
  <si>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</si>
  <si>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</si>
  <si>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</si>
  <si>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</si>
  <si>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</si>
  <si>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</si>
  <si>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</si>
  <si>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</si>
  <si>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</si>
  <si>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</si>
  <si>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</si>
  <si>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</si>
  <si>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</si>
  <si>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</si>
  <si>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</si>
  <si>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</si>
  <si>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</si>
  <si>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</si>
  <si>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</si>
  <si>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</si>
  <si>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</si>
  <si>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</si>
  <si>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</si>
  <si>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</si>
  <si>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</si>
  <si>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</si>
  <si>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</si>
  <si>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</si>
  <si>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</si>
  <si>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</si>
  <si>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</si>
  <si>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</si>
  <si>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</si>
  <si>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</si>
  <si>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</si>
  <si>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</si>
  <si>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</si>
  <si>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</si>
  <si>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</si>
  <si>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</si>
  <si>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</si>
  <si>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</si>
  <si>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</si>
  <si>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</si>
  <si>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</si>
  <si>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</si>
  <si>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</si>
  <si>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</si>
  <si>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</si>
  <si>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</si>
  <si>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</si>
  <si>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</si>
  <si>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</si>
  <si>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</si>
  <si>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</si>
  <si>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</si>
  <si>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</si>
  <si>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</si>
  <si>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</si>
  <si>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</si>
  <si>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</si>
  <si>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</si>
  <si>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</si>
  <si>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</si>
  <si>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</si>
  <si>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</si>
  <si>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</si>
  <si>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</si>
  <si>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</si>
  <si>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</si>
  <si>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</si>
  <si>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</si>
  <si>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</si>
  <si>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</si>
  <si>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</si>
  <si>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</si>
  <si>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</si>
  <si>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</si>
  <si>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</si>
  <si>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</si>
  <si>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</si>
  <si>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</si>
  <si>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</si>
  <si>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</si>
  <si>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</si>
  <si>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</si>
  <si>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</si>
  <si>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</si>
  <si>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</si>
  <si>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</si>
  <si>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</si>
  <si>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</si>
  <si>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</si>
  <si>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</si>
  <si>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</si>
  <si>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</si>
  <si>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</si>
  <si>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</si>
  <si>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</si>
  <si>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</si>
  <si>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</si>
  <si>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</si>
  <si>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</si>
  <si>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</si>
  <si>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</si>
  <si>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</si>
  <si>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</si>
  <si>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</si>
  <si>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</si>
  <si>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</si>
  <si>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</si>
  <si>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</si>
  <si>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</si>
  <si>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</si>
  <si>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</si>
  <si>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</si>
  <si>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</si>
  <si>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</si>
  <si>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</si>
  <si>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</si>
  <si>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</si>
  <si>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</si>
  <si>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</si>
  <si>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</si>
  <si>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</si>
  <si>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</si>
  <si>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</si>
  <si>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</si>
  <si>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</si>
  <si>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</si>
  <si>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</si>
  <si>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</si>
  <si>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</si>
  <si>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</si>
  <si>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</si>
  <si>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</si>
  <si>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</si>
  <si>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</si>
  <si>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</si>
  <si>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</si>
  <si>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</si>
  <si>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</si>
  <si>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</si>
  <si>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</si>
  <si>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</si>
  <si>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</si>
  <si>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</si>
  <si>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</si>
  <si>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</si>
  <si>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</si>
  <si>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</si>
  <si>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</si>
  <si>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</si>
  <si>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</si>
  <si>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</si>
  <si>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</si>
  <si>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</si>
  <si>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</si>
  <si>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</si>
  <si>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</si>
  <si>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</si>
  <si>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</si>
  <si>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</si>
  <si>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</si>
  <si>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</si>
  <si>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</si>
  <si>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</si>
  <si>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</si>
  <si>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</si>
  <si>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</si>
  <si>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</si>
  <si>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</si>
  <si>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</si>
  <si>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</si>
  <si>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</si>
  <si>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</si>
  <si>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</si>
  <si>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</si>
  <si>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</si>
  <si>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</si>
  <si>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</si>
  <si>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</si>
  <si>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</si>
  <si>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</si>
  <si>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</si>
  <si>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</si>
  <si>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</si>
  <si>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</si>
  <si>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</si>
  <si>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</si>
  <si>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</si>
  <si>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</si>
  <si>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</si>
  <si>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</si>
  <si>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</si>
  <si>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</si>
  <si>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</si>
  <si>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</si>
  <si>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</si>
  <si>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</si>
  <si>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</si>
  <si>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</si>
  <si>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</si>
  <si>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</si>
  <si>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</si>
  <si>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</si>
  <si>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</si>
  <si>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</si>
  <si>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</si>
  <si>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</si>
  <si>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</si>
  <si>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</si>
  <si>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</si>
  <si>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</si>
  <si>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</si>
  <si>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</si>
  <si>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</si>
  <si>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</si>
  <si>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</si>
  <si>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</si>
  <si>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</si>
  <si>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</si>
  <si>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</si>
  <si>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</si>
  <si>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</si>
  <si>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</si>
  <si>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</si>
  <si>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</si>
  <si>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</si>
  <si>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</si>
  <si>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</si>
  <si>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</si>
  <si>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</si>
  <si>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</si>
  <si>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</si>
  <si>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</si>
  <si>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</si>
  <si>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</si>
  <si>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</si>
  <si>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</si>
  <si>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</si>
  <si>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</si>
  <si>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</si>
  <si>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</si>
  <si>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</si>
  <si>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</si>
  <si>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</si>
  <si>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</si>
  <si>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</si>
  <si>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</si>
  <si>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</si>
  <si>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</si>
  <si>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</si>
  <si>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</si>
  <si>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</si>
  <si>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</si>
  <si>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</si>
  <si>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</si>
  <si>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</si>
  <si>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</si>
  <si>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</si>
  <si>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</si>
  <si>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</si>
  <si>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</si>
  <si>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</si>
  <si>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</si>
  <si>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</si>
  <si>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</si>
  <si>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</si>
  <si>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</si>
  <si>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</si>
  <si>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</si>
  <si>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</si>
  <si>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</si>
  <si>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</si>
  <si>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</si>
  <si>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</si>
  <si>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</si>
  <si>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</si>
  <si>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</si>
  <si>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</si>
  <si>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</si>
  <si>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</si>
  <si>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</si>
  <si>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</si>
  <si>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</si>
  <si>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</si>
  <si>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</si>
  <si>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</si>
  <si>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</si>
  <si>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</si>
  <si>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</si>
  <si>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</si>
  <si>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</si>
  <si>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</si>
  <si>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</si>
  <si>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</si>
  <si>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</si>
  <si>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</si>
  <si>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</si>
  <si>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</si>
  <si>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</si>
  <si>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</si>
  <si>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</si>
  <si>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</si>
  <si>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</si>
  <si>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</si>
  <si>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</si>
  <si>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</si>
  <si>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</si>
  <si>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</si>
  <si>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</si>
  <si>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</si>
  <si>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</si>
  <si>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</si>
  <si>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</si>
  <si>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</si>
  <si>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</si>
  <si>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</si>
  <si>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</si>
  <si>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</si>
  <si>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</si>
  <si>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</si>
  <si>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</si>
  <si>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</si>
  <si>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</si>
  <si>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</si>
  <si>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</si>
  <si>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</si>
  <si>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</si>
  <si>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</si>
  <si>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</si>
  <si>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</si>
  <si>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</si>
  <si>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</si>
  <si>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</si>
  <si>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</si>
  <si>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</si>
  <si>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</si>
  <si>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</si>
  <si>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</si>
  <si>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</si>
  <si>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</si>
  <si>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</si>
  <si>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</si>
  <si>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</si>
  <si>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</si>
  <si>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</si>
  <si>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</si>
  <si>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</si>
  <si>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</si>
  <si>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</si>
  <si>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</si>
  <si>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</si>
  <si>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</si>
  <si>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</si>
  <si>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</si>
  <si>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</si>
  <si>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</si>
  <si>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</si>
  <si>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</si>
  <si>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</si>
  <si>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</si>
  <si>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</si>
  <si>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</si>
  <si>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</si>
  <si>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</si>
  <si>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</si>
  <si>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</si>
  <si>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</si>
  <si>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</si>
  <si>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</si>
  <si>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</si>
  <si>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</si>
  <si>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</si>
  <si>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</si>
  <si>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</si>
  <si>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</si>
  <si>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</si>
  <si>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</si>
  <si>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</si>
  <si>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</si>
  <si>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</si>
  <si>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</si>
  <si>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</si>
  <si>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</si>
  <si>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</si>
  <si>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</si>
  <si>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</si>
  <si>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</si>
  <si>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</si>
  <si>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</si>
  <si>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</si>
  <si>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</si>
  <si>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</si>
  <si>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</si>
  <si>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</si>
  <si>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</si>
  <si>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</si>
  <si>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</si>
  <si>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</si>
  <si>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</si>
  <si>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</si>
  <si>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</si>
  <si>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</si>
  <si>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</si>
  <si>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</si>
  <si>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</si>
  <si>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</si>
  <si>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</si>
  <si>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</si>
  <si>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</si>
  <si>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</si>
  <si>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</si>
  <si>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</si>
  <si>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</si>
  <si>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</si>
  <si>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</si>
  <si>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</si>
  <si>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</si>
  <si>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</si>
  <si>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</si>
  <si>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</si>
  <si>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</si>
  <si>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</si>
  <si>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</si>
  <si>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</si>
  <si>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</si>
  <si>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</si>
  <si>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</si>
  <si>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</si>
  <si>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</si>
  <si>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</si>
  <si>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</si>
  <si>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</si>
  <si>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</si>
  <si>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</si>
  <si>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</si>
  <si>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</si>
  <si>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</si>
  <si>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</si>
  <si>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</si>
  <si>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</si>
  <si>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</si>
  <si>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</si>
  <si>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</si>
  <si>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</si>
  <si>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</si>
  <si>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</si>
  <si>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</si>
  <si>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</si>
  <si>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</si>
  <si>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</si>
  <si>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</si>
  <si>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</si>
  <si>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</si>
  <si>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</si>
  <si>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</si>
  <si>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</si>
  <si>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</si>
  <si>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</si>
  <si>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</si>
  <si>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</si>
  <si>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</si>
  <si>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</si>
  <si>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</si>
  <si>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</si>
  <si>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</si>
  <si>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</si>
  <si>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</si>
  <si>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</si>
  <si>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</si>
  <si>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</si>
  <si>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</si>
  <si>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</si>
  <si>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</si>
  <si>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</si>
  <si>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</si>
  <si>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</si>
  <si>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</si>
  <si>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</si>
  <si>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</si>
  <si>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</si>
  <si>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</si>
  <si>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</si>
  <si>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</si>
  <si>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</si>
  <si>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</si>
  <si>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</si>
  <si>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</si>
  <si>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</si>
  <si>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</si>
  <si>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</si>
  <si>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</si>
  <si>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</si>
  <si>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</si>
  <si>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</si>
  <si>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</si>
  <si>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</si>
  <si>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</si>
  <si>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</si>
  <si>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</si>
  <si>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</si>
  <si>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</si>
  <si>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</si>
  <si>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</si>
  <si>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</si>
  <si>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</si>
  <si>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</si>
  <si>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</si>
  <si>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</si>
  <si>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</si>
  <si>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</si>
  <si>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</si>
  <si>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</si>
  <si>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</si>
  <si>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</si>
  <si>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</si>
  <si>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</si>
  <si>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</si>
  <si>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</si>
  <si>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</si>
  <si>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</si>
  <si>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</si>
  <si>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</si>
  <si>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</si>
  <si>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</si>
  <si>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</si>
  <si>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</si>
  <si>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</si>
  <si>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</si>
  <si>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</si>
  <si>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</si>
  <si>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</si>
  <si>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</si>
  <si>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</si>
  <si>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</si>
  <si>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</si>
  <si>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</si>
  <si>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</si>
  <si>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</si>
  <si>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</si>
  <si>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</si>
  <si>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</si>
  <si>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</si>
  <si>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</si>
  <si>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</si>
  <si>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</si>
  <si>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</si>
  <si>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</si>
  <si>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</si>
  <si>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</si>
  <si>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</si>
  <si>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</si>
  <si>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</si>
  <si>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</si>
  <si>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</si>
  <si>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</si>
  <si>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</si>
  <si>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</si>
  <si>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</si>
  <si>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</si>
  <si>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</si>
  <si>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</si>
  <si>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</si>
  <si>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</si>
  <si>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</si>
  <si>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</si>
  <si>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</si>
  <si>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</si>
  <si>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</si>
  <si>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</si>
  <si>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</si>
  <si>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</si>
  <si>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</si>
  <si>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</si>
  <si>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</si>
  <si>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</si>
  <si>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</si>
  <si>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</si>
  <si>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</si>
  <si>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</si>
  <si>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</si>
  <si>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</si>
  <si>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</si>
  <si>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</si>
  <si>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</si>
  <si>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</si>
  <si>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</si>
  <si>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</si>
  <si>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</si>
  <si>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</si>
  <si>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</si>
  <si>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</si>
  <si>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</si>
  <si>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</si>
  <si>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</si>
  <si>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</si>
  <si>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</si>
  <si>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</si>
  <si>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</si>
  <si>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</si>
  <si>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</si>
  <si>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</si>
  <si>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</si>
  <si>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</si>
  <si>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</si>
  <si>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</si>
  <si>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</si>
  <si>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</si>
  <si>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</si>
  <si>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</si>
  <si>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</si>
  <si>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</si>
  <si>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</si>
  <si>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</si>
  <si>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</si>
  <si>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</si>
  <si>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</si>
  <si>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</si>
  <si>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</si>
  <si>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</si>
  <si>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</si>
  <si>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</si>
  <si>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</si>
  <si>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</si>
  <si>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</si>
  <si>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</si>
  <si>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</si>
  <si>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</si>
  <si>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</si>
  <si>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</si>
  <si>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</si>
  <si>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</si>
  <si>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</si>
  <si>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</si>
  <si>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</si>
  <si>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</si>
  <si>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</si>
  <si>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</si>
  <si>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</si>
  <si>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</si>
  <si>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</si>
  <si>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</si>
  <si>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</si>
  <si>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</si>
  <si>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</si>
  <si>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</si>
  <si>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</si>
  <si>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</si>
  <si>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</si>
  <si>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</si>
  <si>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</si>
  <si>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</si>
  <si>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</si>
  <si>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</si>
  <si>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</si>
  <si>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</si>
  <si>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</si>
  <si>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</si>
  <si>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</si>
  <si>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</si>
  <si>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</si>
  <si>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</si>
  <si>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</si>
  <si>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</si>
  <si>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</si>
  <si>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</si>
  <si>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</si>
  <si>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</si>
  <si>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</si>
  <si>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</si>
  <si>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</si>
  <si>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</si>
  <si>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</si>
  <si>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</si>
  <si>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</si>
  <si>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</si>
  <si>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</si>
  <si>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</si>
  <si>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</si>
  <si>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</si>
  <si>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</si>
  <si>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</si>
  <si>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</si>
  <si>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</si>
  <si>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</si>
  <si>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</si>
  <si>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</si>
  <si>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</si>
  <si>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</si>
  <si>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</si>
  <si>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</si>
  <si>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</si>
  <si>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</si>
  <si>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</si>
  <si>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</si>
  <si>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</si>
  <si>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</si>
  <si>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</si>
  <si>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</si>
  <si>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</si>
  <si>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</si>
  <si>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</si>
  <si>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</si>
  <si>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</si>
  <si>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</si>
  <si>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</si>
  <si>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</si>
  <si>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</si>
  <si>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</si>
  <si>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</si>
  <si>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</si>
  <si>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</si>
  <si>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</si>
  <si>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</si>
  <si>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</si>
  <si>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</si>
  <si>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</si>
  <si>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</si>
  <si>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</si>
  <si>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</si>
  <si>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</si>
  <si>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</si>
  <si>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</si>
  <si>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</si>
  <si>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</si>
  <si>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</si>
  <si>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</si>
  <si>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</si>
  <si>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</si>
  <si>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</si>
  <si>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</si>
  <si>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</si>
  <si>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</si>
  <si>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</si>
  <si>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</si>
  <si>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</si>
  <si>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</si>
  <si>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</si>
  <si>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</si>
  <si>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</si>
  <si>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</si>
  <si>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</si>
  <si>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</si>
  <si>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</si>
  <si>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</si>
  <si>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</si>
  <si>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</si>
  <si>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</si>
  <si>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</si>
  <si>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</si>
  <si>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</si>
  <si>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</si>
  <si>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</si>
  <si>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</si>
  <si>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</si>
  <si>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</si>
  <si>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</si>
  <si>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</si>
  <si>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</si>
  <si>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</si>
  <si>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</si>
  <si>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</si>
  <si>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</si>
  <si>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</si>
  <si>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</si>
  <si>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</si>
  <si>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</si>
  <si>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</si>
  <si>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</si>
  <si>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</si>
  <si>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</si>
  <si>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</si>
  <si>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</si>
  <si>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</si>
  <si>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</si>
  <si>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</si>
  <si>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</si>
  <si>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</si>
  <si>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</si>
  <si>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</si>
  <si>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</si>
  <si>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</si>
  <si>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</si>
  <si>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</si>
  <si>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</si>
  <si>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</si>
  <si>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</si>
  <si>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</si>
  <si>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</si>
  <si>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</si>
  <si>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</si>
  <si>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</si>
  <si>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</si>
  <si>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</si>
  <si>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</si>
  <si>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</si>
  <si>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</si>
  <si>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</si>
  <si>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</si>
  <si>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</si>
  <si>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</si>
  <si>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</si>
  <si>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</si>
  <si>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</si>
  <si>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</si>
  <si>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</si>
  <si>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</si>
  <si>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</si>
  <si>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</si>
  <si>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</si>
  <si>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</si>
  <si>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</si>
  <si>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</si>
  <si>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</si>
  <si>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</si>
  <si>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</si>
  <si>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</si>
  <si>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</si>
  <si>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</si>
  <si>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</si>
  <si>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</si>
  <si>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</si>
  <si>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</si>
  <si>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</si>
  <si>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</si>
  <si>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</si>
  <si>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</si>
  <si>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</si>
  <si>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</si>
  <si>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</si>
  <si>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</si>
  <si>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</si>
  <si>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</si>
  <si>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</si>
  <si>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</si>
  <si>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</si>
  <si>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</si>
  <si>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</si>
  <si>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</si>
  <si>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</si>
  <si>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</si>
  <si>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</si>
  <si>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</si>
  <si>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</si>
  <si>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</si>
  <si>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</si>
  <si>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</si>
  <si>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</si>
  <si>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</si>
  <si>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</si>
  <si>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</si>
  <si>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</si>
  <si>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</si>
  <si>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</si>
  <si>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</si>
  <si>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</si>
  <si>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</si>
  <si>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</si>
  <si>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</si>
  <si>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</si>
  <si>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</si>
  <si>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</si>
  <si>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</si>
  <si>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</si>
  <si>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</si>
  <si>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</si>
  <si>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</si>
  <si>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</si>
  <si>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</si>
  <si>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</si>
  <si>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</si>
  <si>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</si>
  <si>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</si>
  <si>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</si>
  <si>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</si>
  <si>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</si>
  <si>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</si>
  <si>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</si>
  <si>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</si>
  <si>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</si>
  <si>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</si>
  <si>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</si>
  <si>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</si>
  <si>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</si>
  <si>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</si>
  <si>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</si>
  <si>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</si>
  <si>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</si>
  <si>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</si>
  <si>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</si>
  <si>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</si>
  <si>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</si>
  <si>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</si>
  <si>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</si>
  <si>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</si>
  <si>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</si>
  <si>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</si>
  <si>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</si>
  <si>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</si>
  <si>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</si>
  <si>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</si>
  <si>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</si>
  <si>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</si>
  <si>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</si>
  <si>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</si>
  <si>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</si>
  <si>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</si>
  <si>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</si>
  <si>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</si>
  <si>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</si>
  <si>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</si>
  <si>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</si>
  <si>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</si>
  <si>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</si>
  <si>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</si>
  <si>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</si>
  <si>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</si>
  <si>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</si>
  <si>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</si>
  <si>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</si>
  <si>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</si>
  <si>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</si>
  <si>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</si>
  <si>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</si>
  <si>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</si>
  <si>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</si>
  <si>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</si>
  <si>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</si>
  <si>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</si>
  <si>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</si>
  <si>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</si>
  <si>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</si>
  <si>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</si>
  <si>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</si>
  <si>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</si>
  <si>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</si>
  <si>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</si>
  <si>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</si>
  <si>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</si>
  <si>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</si>
  <si>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</si>
  <si>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</si>
  <si>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</si>
  <si>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</si>
  <si>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</si>
  <si>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</si>
  <si>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</si>
  <si>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</si>
  <si>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</si>
  <si>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</si>
  <si>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</si>
  <si>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</si>
  <si>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</si>
  <si>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</si>
  <si>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</si>
  <si>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</si>
  <si>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</si>
  <si>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</si>
  <si>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</si>
  <si>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</si>
  <si>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</si>
  <si>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</si>
  <si>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</si>
  <si>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</si>
  <si>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</si>
  <si>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</si>
  <si>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</si>
  <si>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</si>
  <si>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</si>
  <si>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</si>
  <si>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</si>
  <si>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</si>
  <si>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</si>
  <si>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</si>
  <si>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</si>
  <si>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</si>
  <si>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</si>
  <si>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</si>
  <si>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</si>
  <si>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</si>
  <si>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</si>
  <si>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</si>
  <si>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</si>
  <si>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</si>
  <si>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</si>
  <si>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</si>
  <si>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</si>
  <si>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</si>
  <si>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</si>
  <si>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</si>
  <si>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</si>
  <si>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</si>
  <si>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</si>
  <si>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</si>
  <si>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</si>
  <si>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</si>
  <si>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</si>
  <si>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</si>
  <si>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</si>
  <si>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</si>
  <si>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</si>
  <si>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</si>
  <si>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</si>
  <si>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</si>
  <si>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</si>
  <si>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</si>
  <si>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</si>
  <si>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</si>
  <si>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</si>
  <si>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</si>
  <si>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</si>
  <si>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</si>
  <si>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</si>
  <si>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</si>
  <si>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</si>
  <si>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</si>
  <si>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</si>
  <si>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</si>
  <si>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</si>
  <si>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</si>
  <si>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</si>
  <si>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</si>
  <si>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</si>
  <si>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</si>
  <si>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</si>
  <si>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</si>
  <si>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</si>
  <si>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</si>
  <si>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</si>
  <si>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</si>
  <si>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</si>
  <si>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</si>
  <si>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</si>
  <si>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</si>
  <si>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</si>
  <si>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</si>
  <si>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</si>
  <si>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</si>
  <si>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</si>
  <si>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</si>
  <si>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</si>
  <si>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</si>
  <si>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</si>
  <si>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</si>
  <si>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</si>
  <si>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</si>
  <si>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</si>
  <si>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</si>
  <si>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</si>
  <si>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</si>
  <si>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</si>
  <si>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</si>
  <si>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</si>
  <si>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</si>
  <si>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</si>
  <si>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</si>
  <si>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</si>
  <si>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</si>
  <si>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</si>
  <si>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</si>
  <si>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</si>
  <si>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</si>
  <si>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</si>
  <si>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</si>
  <si>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</si>
  <si>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</si>
  <si>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</si>
  <si>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</si>
  <si>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</si>
  <si>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</si>
  <si>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</si>
  <si>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</si>
  <si>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</si>
  <si>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</si>
  <si>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</si>
  <si>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</si>
  <si>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</si>
  <si>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</si>
  <si>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</si>
  <si>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</si>
  <si>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</si>
  <si>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</si>
  <si>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</si>
  <si>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</si>
  <si>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</si>
  <si>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</si>
  <si>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</si>
  <si>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</si>
  <si>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</si>
  <si>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</si>
  <si>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</si>
  <si>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</si>
  <si>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</si>
  <si>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</si>
  <si>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</si>
  <si>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</si>
  <si>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</si>
  <si>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</si>
  <si>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</si>
  <si>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</si>
  <si>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</si>
  <si>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</si>
  <si>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</si>
  <si>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</si>
  <si>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</si>
  <si>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</si>
  <si>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</si>
  <si>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</si>
  <si>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</si>
  <si>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</si>
  <si>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</si>
  <si>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</si>
  <si>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</si>
  <si>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</si>
  <si>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</si>
  <si>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</si>
  <si>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</si>
  <si>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</si>
  <si>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</si>
  <si>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</si>
  <si>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</si>
  <si>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</si>
  <si>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</si>
  <si>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</si>
  <si>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</si>
  <si>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</si>
  <si>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</si>
  <si>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</si>
  <si>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</si>
  <si>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</si>
  <si>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</si>
  <si>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</si>
  <si>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</si>
  <si>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</si>
  <si>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</si>
  <si>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</si>
  <si>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</si>
  <si>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</si>
  <si>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</si>
  <si>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</si>
  <si>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</si>
  <si>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</si>
  <si>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</si>
  <si>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</si>
  <si>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</si>
  <si>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</si>
  <si>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</si>
  <si>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</si>
  <si>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</si>
  <si>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</si>
  <si>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</si>
  <si>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</si>
  <si>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</si>
  <si>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</si>
  <si>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</si>
  <si>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</si>
  <si>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</si>
  <si>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</si>
  <si>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</si>
  <si>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</si>
  <si>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</si>
  <si>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</si>
  <si>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</si>
  <si>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</si>
  <si>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</si>
  <si>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</si>
  <si>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</si>
  <si>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</si>
  <si>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</si>
  <si>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</si>
  <si>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</si>
  <si>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</si>
  <si>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</si>
  <si>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</si>
  <si>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</si>
  <si>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</si>
  <si>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</si>
  <si>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</si>
  <si>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</si>
  <si>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</si>
  <si>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</si>
  <si>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</si>
  <si>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</si>
  <si>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</si>
  <si>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</si>
  <si>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</si>
  <si>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</si>
  <si>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</si>
  <si>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</si>
  <si>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</si>
  <si>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</si>
  <si>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</si>
  <si>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</si>
  <si>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</si>
  <si>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</si>
  <si>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</si>
  <si>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</si>
  <si>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</si>
  <si>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</si>
  <si>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</si>
  <si>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</si>
  <si>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</si>
  <si>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</si>
  <si>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</si>
  <si>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</si>
  <si>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</si>
  <si>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</si>
  <si>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</si>
  <si>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</si>
  <si>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</si>
  <si>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</si>
  <si>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</si>
  <si>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</si>
  <si>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</si>
  <si>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</si>
  <si>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</si>
  <si>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</si>
  <si>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</si>
  <si>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</si>
  <si>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</si>
  <si>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</si>
  <si>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</si>
  <si>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</si>
  <si>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</si>
  <si>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</si>
  <si>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</si>
  <si>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</si>
  <si>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</si>
  <si>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</si>
  <si>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</si>
  <si>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</si>
  <si>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</si>
  <si>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</si>
  <si>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</si>
  <si>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</si>
  <si>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</si>
  <si>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</si>
  <si>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</si>
  <si>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</si>
  <si>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</si>
  <si>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</si>
  <si>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</si>
  <si>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</si>
  <si>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</si>
  <si>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</si>
  <si>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</si>
  <si>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</si>
  <si>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</si>
  <si>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</si>
  <si>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</si>
  <si>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</si>
  <si>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</si>
  <si>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</si>
  <si>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</si>
  <si>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</si>
  <si>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</si>
  <si>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</si>
  <si>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</si>
  <si>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</si>
  <si>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</si>
  <si>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</si>
  <si>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</si>
  <si>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</si>
  <si>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</si>
  <si>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</si>
  <si>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</si>
  <si>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</si>
  <si>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</si>
  <si>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</si>
  <si>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</si>
  <si>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</si>
  <si>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</si>
  <si>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</si>
  <si>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</si>
  <si>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</si>
  <si>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</si>
  <si>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</si>
  <si>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</si>
  <si>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</si>
  <si>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</si>
  <si>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</si>
  <si>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</si>
  <si>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</si>
  <si>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</si>
  <si>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</si>
  <si>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</si>
  <si>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</si>
  <si>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</si>
  <si>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</si>
  <si>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</si>
  <si>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</si>
  <si>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</si>
  <si>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</si>
  <si>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</si>
  <si>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</si>
  <si>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</si>
  <si>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</si>
  <si>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</si>
  <si>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</si>
  <si>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</si>
  <si>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</si>
  <si>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</si>
  <si>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</si>
  <si>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</si>
  <si>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</si>
  <si>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</si>
  <si>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</si>
  <si>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</si>
  <si>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</si>
  <si>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</si>
  <si>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</si>
  <si>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</si>
  <si>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</si>
  <si>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</si>
  <si>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</si>
  <si>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</si>
  <si>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</si>
  <si>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</si>
  <si>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</si>
  <si>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</si>
  <si>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</si>
  <si>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</si>
  <si>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</si>
  <si>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</si>
  <si>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</si>
  <si>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</si>
  <si>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</si>
  <si>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</si>
  <si>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</si>
  <si>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</si>
  <si>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</si>
  <si>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</si>
  <si>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</si>
  <si>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</si>
  <si>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</si>
  <si>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</si>
  <si>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</si>
  <si>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</si>
  <si>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</si>
  <si>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</si>
  <si>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</si>
  <si>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</si>
  <si>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</si>
  <si>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</si>
  <si>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</si>
  <si>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</si>
  <si>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</si>
  <si>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</si>
  <si>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</si>
  <si>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</si>
  <si>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</si>
  <si>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</si>
  <si>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</si>
  <si>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</si>
  <si>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</si>
  <si>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</si>
  <si>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</si>
  <si>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</si>
  <si>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</si>
  <si>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</si>
  <si>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</si>
  <si>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</si>
  <si>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</si>
  <si>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</si>
  <si>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</si>
  <si>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</si>
  <si>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</si>
  <si>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</si>
  <si>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</si>
  <si>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</si>
  <si>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</si>
  <si>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</si>
  <si>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</si>
  <si>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</si>
  <si>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</si>
  <si>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</si>
  <si>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</si>
  <si>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</si>
  <si>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</si>
  <si>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</si>
  <si>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</si>
  <si>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</si>
  <si>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</si>
  <si>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</si>
  <si>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</si>
  <si>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</si>
  <si>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</si>
  <si>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</si>
  <si>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</si>
  <si>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</si>
  <si>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</si>
  <si>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</si>
  <si>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</si>
  <si>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</si>
  <si>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</si>
  <si>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</si>
  <si>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</si>
  <si>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</si>
  <si>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</si>
  <si>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</si>
  <si>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</si>
  <si>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</si>
  <si>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</si>
  <si>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</si>
  <si>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</si>
  <si>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</si>
  <si>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</si>
  <si>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</si>
  <si>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</si>
  <si>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</si>
  <si>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</si>
  <si>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</si>
  <si>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</si>
  <si>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</si>
  <si>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</si>
  <si>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</si>
  <si>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</si>
  <si>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</si>
  <si>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</si>
  <si>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</si>
  <si>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</si>
  <si>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</si>
  <si>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</si>
  <si>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</si>
  <si>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</si>
  <si>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</si>
  <si>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</si>
  <si>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</si>
  <si>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</si>
  <si>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</si>
  <si>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</si>
  <si>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</si>
  <si>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</si>
  <si>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</si>
  <si>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</si>
  <si>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</si>
  <si>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</si>
  <si>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</si>
  <si>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</si>
  <si>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</si>
  <si>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</si>
  <si>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</si>
  <si>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</si>
  <si>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</si>
  <si>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</si>
  <si>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</si>
  <si>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</si>
  <si>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</si>
  <si>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</si>
  <si>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</si>
  <si>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</si>
  <si>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</si>
  <si>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</si>
  <si>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</si>
  <si>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</si>
  <si>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</si>
  <si>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</si>
  <si>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</si>
  <si>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</si>
  <si>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</si>
  <si>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</si>
  <si>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</si>
  <si>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</si>
  <si>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</si>
  <si>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</si>
  <si>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</si>
  <si>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</si>
  <si>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</si>
  <si>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</si>
  <si>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</si>
  <si>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</si>
  <si>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</si>
  <si>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</si>
  <si>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</si>
  <si>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</si>
  <si>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</si>
  <si>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</si>
  <si>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</si>
  <si>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</si>
  <si>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</si>
  <si>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</si>
  <si>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</si>
  <si>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</si>
  <si>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</si>
  <si>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</si>
  <si>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</si>
  <si>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</si>
  <si>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</si>
  <si>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</si>
  <si>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</si>
  <si>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</si>
  <si>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</si>
  <si>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</si>
  <si>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</si>
  <si>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</si>
  <si>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</si>
  <si>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</si>
  <si>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</si>
  <si>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</si>
  <si>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</si>
  <si>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</si>
  <si>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</si>
  <si>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</si>
  <si>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</si>
  <si>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</si>
  <si>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</si>
  <si>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</si>
  <si>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</si>
  <si>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</si>
  <si>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</si>
  <si>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</si>
  <si>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</si>
  <si>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</si>
  <si>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</si>
  <si>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</si>
  <si>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</si>
  <si>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</si>
  <si>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</si>
  <si>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</si>
  <si>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</si>
  <si>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</si>
  <si>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</si>
  <si>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</si>
  <si>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</si>
  <si>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</si>
  <si>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</si>
  <si>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</si>
  <si>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</si>
  <si>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</si>
  <si>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</si>
  <si>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</si>
  <si>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</si>
  <si>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</si>
  <si>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</si>
  <si>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</si>
  <si>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</si>
  <si>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</si>
  <si>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</si>
  <si>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</si>
  <si>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</si>
  <si>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</si>
  <si>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</si>
  <si>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</si>
  <si>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</si>
  <si>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</si>
  <si>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</si>
  <si>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</si>
  <si>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</si>
  <si>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</si>
  <si>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</si>
  <si>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</si>
  <si>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</si>
  <si>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</si>
  <si>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</si>
  <si>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</si>
  <si>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</si>
  <si>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</si>
  <si>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</si>
  <si>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</si>
  <si>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</si>
  <si>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</si>
  <si>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</si>
  <si>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</si>
  <si>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</si>
  <si>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</si>
  <si>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</si>
  <si>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</si>
  <si>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</si>
  <si>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</si>
  <si>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</si>
  <si>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</si>
  <si>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</si>
  <si>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</si>
  <si>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</si>
  <si>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</si>
  <si>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</si>
  <si>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</si>
  <si>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</si>
  <si>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</si>
  <si>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</si>
  <si>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</si>
  <si>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</si>
  <si>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</si>
  <si>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</si>
  <si>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</si>
  <si>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</si>
  <si>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</si>
  <si>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</si>
  <si>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</si>
  <si>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</si>
  <si>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</si>
  <si>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</si>
  <si>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</si>
  <si>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</si>
  <si>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</si>
  <si>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</si>
  <si>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</si>
  <si>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</si>
  <si>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</si>
  <si>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</si>
  <si>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</si>
  <si>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</si>
  <si>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</si>
  <si>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</si>
  <si>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</si>
  <si>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</si>
  <si>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</si>
  <si>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</si>
  <si>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</si>
  <si>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</si>
  <si>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</si>
  <si>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</si>
  <si>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</si>
  <si>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</si>
  <si>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</si>
  <si>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</si>
  <si>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</si>
  <si>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</si>
  <si>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</si>
  <si>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</si>
  <si>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</si>
  <si>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</si>
  <si>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</si>
  <si>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</si>
  <si>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</si>
  <si>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</si>
  <si>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</si>
  <si>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</si>
  <si>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</si>
  <si>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</si>
  <si>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</si>
  <si>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</si>
  <si>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</si>
  <si>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</si>
  <si>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</si>
  <si>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</si>
  <si>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</si>
  <si>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</si>
  <si>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</si>
  <si>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</si>
  <si>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</si>
  <si>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</si>
  <si>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</si>
  <si>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</si>
  <si>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</si>
  <si>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</si>
  <si>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</si>
  <si>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</si>
  <si>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</si>
  <si>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</si>
  <si>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</si>
  <si>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</si>
  <si>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</si>
  <si>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</si>
  <si>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</si>
  <si>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</si>
  <si>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</si>
  <si>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</si>
  <si>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</si>
  <si>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</si>
  <si>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</si>
  <si>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</si>
  <si>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</si>
  <si>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</si>
  <si>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</si>
  <si>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</si>
  <si>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</si>
  <si>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</si>
  <si>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</si>
  <si>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</si>
  <si>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</si>
  <si>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</si>
  <si>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</si>
  <si>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</si>
  <si>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</si>
  <si>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</si>
  <si>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</si>
  <si>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</si>
  <si>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</si>
  <si>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</si>
  <si>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</si>
  <si>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</si>
  <si>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</si>
  <si>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</si>
  <si>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</si>
  <si>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</si>
  <si>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</si>
  <si>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</si>
  <si>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</si>
  <si>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</si>
  <si>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</si>
  <si>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</si>
  <si>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</si>
  <si>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</si>
  <si>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</si>
  <si>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</si>
  <si>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</si>
  <si>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</si>
  <si>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</si>
  <si>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</si>
  <si>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</si>
  <si>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</si>
  <si>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</si>
  <si>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</si>
  <si>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</si>
  <si>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</si>
  <si>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</si>
  <si>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</si>
  <si>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</si>
  <si>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</si>
  <si>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</si>
  <si>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</si>
  <si>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</si>
  <si>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</si>
  <si>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</si>
  <si>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</si>
  <si>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</si>
  <si>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</si>
  <si>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</si>
  <si>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</si>
  <si>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</si>
  <si>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</si>
  <si>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</si>
  <si>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</si>
  <si>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</si>
  <si>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</si>
  <si>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</si>
  <si>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</si>
  <si>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</si>
  <si>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</si>
  <si>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</si>
  <si>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</si>
  <si>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</si>
  <si>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</si>
  <si>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</si>
  <si>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</si>
  <si>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</si>
  <si>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</si>
  <si>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</si>
  <si>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</si>
  <si>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</si>
  <si>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</si>
  <si>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</si>
  <si>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</si>
  <si>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</si>
  <si>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</si>
  <si>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</si>
  <si>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</si>
  <si>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</si>
  <si>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</si>
  <si>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</si>
  <si>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</si>
  <si>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</si>
  <si>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</si>
  <si>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</si>
  <si>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</si>
  <si>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</si>
  <si>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</si>
  <si>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</si>
  <si>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</si>
  <si>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</si>
  <si>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</si>
  <si>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</si>
  <si>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</si>
  <si>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</si>
  <si>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</si>
  <si>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</si>
  <si>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</si>
  <si>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</si>
  <si>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</si>
  <si>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</si>
  <si>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</si>
  <si>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</si>
  <si>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</si>
  <si>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</si>
  <si>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</si>
  <si>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</si>
  <si>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</si>
  <si>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</si>
  <si>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</si>
  <si>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</si>
  <si>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</si>
  <si>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</si>
  <si>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</si>
  <si>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</si>
  <si>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</si>
  <si>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</si>
  <si>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</si>
  <si>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</si>
  <si>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</si>
  <si>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</si>
  <si>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</si>
  <si>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</si>
  <si>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</si>
  <si>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</si>
  <si>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</si>
  <si>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</si>
  <si>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</si>
  <si>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</si>
  <si>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</si>
  <si>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</si>
  <si>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</si>
  <si>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</si>
  <si>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</si>
  <si>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</si>
  <si>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</si>
  <si>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</si>
  <si>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</si>
  <si>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</si>
  <si>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</si>
  <si>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</si>
  <si>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</si>
  <si>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</si>
  <si>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</si>
  <si>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</si>
  <si>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</si>
  <si>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</si>
  <si>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</si>
  <si>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</si>
  <si>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</si>
  <si>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</si>
  <si>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</si>
  <si>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</si>
  <si>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</si>
  <si>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</si>
  <si>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</si>
  <si>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</si>
  <si>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</si>
  <si>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</si>
  <si>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</si>
  <si>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</si>
  <si>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</si>
  <si>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</si>
  <si>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</si>
  <si>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</si>
  <si>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</si>
  <si>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</si>
  <si>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</si>
  <si>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</si>
  <si>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</si>
  <si>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</si>
  <si>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</si>
  <si>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</si>
  <si>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</si>
  <si>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</si>
  <si>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</si>
  <si>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</si>
  <si>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</si>
  <si>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</si>
  <si>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</si>
  <si>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</si>
  <si>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</si>
  <si>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</si>
  <si>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</si>
  <si>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</si>
  <si>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</si>
  <si>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</si>
  <si>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</si>
  <si>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</si>
  <si>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</si>
  <si>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</si>
  <si>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</si>
  <si>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</si>
  <si>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</si>
  <si>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</si>
  <si>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</si>
  <si>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</si>
  <si>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</si>
  <si>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</si>
  <si>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</si>
  <si>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</si>
  <si>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</si>
  <si>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</si>
  <si>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</si>
  <si>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</si>
  <si>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</si>
  <si>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</si>
  <si>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</si>
  <si>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</si>
  <si>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</si>
  <si>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</si>
  <si>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</si>
  <si>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</si>
  <si>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</si>
  <si>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</si>
  <si>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</si>
  <si>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</si>
  <si>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</si>
  <si>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</si>
  <si>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</si>
  <si>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</si>
  <si>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</si>
  <si>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</si>
  <si>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</si>
  <si>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</si>
  <si>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</si>
  <si>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</si>
  <si>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</si>
  <si>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</si>
  <si>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</si>
  <si>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</si>
  <si>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</si>
  <si>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</si>
  <si>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</si>
  <si>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</si>
  <si>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</si>
  <si>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</si>
  <si>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</si>
  <si>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</si>
  <si>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</si>
  <si>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</si>
  <si>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</si>
  <si>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</si>
  <si>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</si>
  <si>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</si>
  <si>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</si>
  <si>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</si>
  <si>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</si>
  <si>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</si>
  <si>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</si>
  <si>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</si>
  <si>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</si>
  <si>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</si>
  <si>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</si>
  <si>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</si>
  <si>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</si>
  <si>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</si>
  <si>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</si>
  <si>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</si>
  <si>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</si>
  <si>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</si>
  <si>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</si>
  <si>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</si>
  <si>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</si>
  <si>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</si>
  <si>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</si>
  <si>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</si>
  <si>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</si>
  <si>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</si>
  <si>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</si>
  <si>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</si>
  <si>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</si>
  <si>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</si>
  <si>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</si>
  <si>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</si>
  <si>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</si>
  <si>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</si>
  <si>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</si>
  <si>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</si>
  <si>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</si>
  <si>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</si>
  <si>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</si>
  <si>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</si>
  <si>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</si>
  <si>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</si>
  <si>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</si>
  <si>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</si>
  <si>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</si>
  <si>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</si>
  <si>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</si>
  <si>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</si>
  <si>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</si>
  <si>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</si>
  <si>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</si>
  <si>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</si>
  <si>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</si>
  <si>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</si>
  <si>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</si>
  <si>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</si>
  <si>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</si>
  <si>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</si>
  <si>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</si>
  <si>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</si>
  <si>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</si>
  <si>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</si>
  <si>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</si>
  <si>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</si>
  <si>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</si>
  <si>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</si>
  <si>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</si>
  <si>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</si>
  <si>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</si>
  <si>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</si>
  <si>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</si>
  <si>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</si>
  <si>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</si>
  <si>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</si>
  <si>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</si>
  <si>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</si>
  <si>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</si>
  <si>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</si>
  <si>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</si>
  <si>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</si>
  <si>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</si>
  <si>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</si>
  <si>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</si>
  <si>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</si>
  <si>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</si>
  <si>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</si>
  <si>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</si>
  <si>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</si>
  <si>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</si>
  <si>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</si>
  <si>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</si>
  <si>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</si>
  <si>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</si>
  <si>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</si>
  <si>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</si>
  <si>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</si>
  <si>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</si>
  <si>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</si>
  <si>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</si>
  <si>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</si>
  <si>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</si>
  <si>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</si>
  <si>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</si>
  <si>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</si>
  <si>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</si>
  <si>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</si>
  <si>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</si>
  <si>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</si>
  <si>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</si>
  <si>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</si>
  <si>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</si>
  <si>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</si>
  <si>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</si>
  <si>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</si>
  <si>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</si>
  <si>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</si>
  <si>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</si>
  <si>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</si>
  <si>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</si>
  <si>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</si>
  <si>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</si>
  <si>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</si>
  <si>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</si>
  <si>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</si>
  <si>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</si>
  <si>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</si>
  <si>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</si>
  <si>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</si>
  <si>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</si>
  <si>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</si>
  <si>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</si>
  <si>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</si>
  <si>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</si>
  <si>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</si>
  <si>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</si>
  <si>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</si>
  <si>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</si>
  <si>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</si>
  <si>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</si>
  <si>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</si>
  <si>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</si>
  <si>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</si>
  <si>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</si>
  <si>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</si>
  <si>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</si>
  <si>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</si>
  <si>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</si>
  <si>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</si>
  <si>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</si>
  <si>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</si>
  <si>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</si>
  <si>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</si>
  <si>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</si>
  <si>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</si>
  <si>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</si>
  <si>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</si>
  <si>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</si>
  <si>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</si>
  <si>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</si>
  <si>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</si>
  <si>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</si>
  <si>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</si>
  <si>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</si>
  <si>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</si>
  <si>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</si>
  <si>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</si>
  <si>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</si>
  <si>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</si>
  <si>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</si>
  <si>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</si>
  <si>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</si>
  <si>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</si>
  <si>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</si>
  <si>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</si>
  <si>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</si>
  <si>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</si>
  <si>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</si>
  <si>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</si>
  <si>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</si>
  <si>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</si>
  <si>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</si>
  <si>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</si>
  <si>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</si>
  <si>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</si>
  <si>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</si>
  <si>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</si>
  <si>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</si>
  <si>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</si>
  <si>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</si>
  <si>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</si>
  <si>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</si>
  <si>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</si>
  <si>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</si>
  <si>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</si>
  <si>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</si>
  <si>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</si>
  <si>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</si>
  <si>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</si>
  <si>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</si>
  <si>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</si>
  <si>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</si>
  <si>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</si>
  <si>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</si>
  <si>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</si>
  <si>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</si>
  <si>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</si>
  <si>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</si>
  <si>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</si>
  <si>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</si>
  <si>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</si>
  <si>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</si>
  <si>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</si>
  <si>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</si>
  <si>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</si>
  <si>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</si>
  <si>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</si>
  <si>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</si>
  <si>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</si>
  <si>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</si>
  <si>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</si>
  <si>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</si>
  <si>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</si>
  <si>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</si>
  <si>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</si>
  <si>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</si>
  <si>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</si>
  <si>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</si>
  <si>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</si>
  <si>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</si>
  <si>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</si>
  <si>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</si>
  <si>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</si>
  <si>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</si>
  <si>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</si>
  <si>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</si>
  <si>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</si>
  <si>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</si>
  <si>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</si>
  <si>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</si>
  <si>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</si>
  <si>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</si>
  <si>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</si>
  <si>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</si>
  <si>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</si>
  <si>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</si>
  <si>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</si>
  <si>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</si>
  <si>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</si>
  <si>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</si>
  <si>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</si>
  <si>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</si>
  <si>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</si>
  <si>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</si>
  <si>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</si>
  <si>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</si>
  <si>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</si>
  <si>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</si>
  <si>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</si>
  <si>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</si>
  <si>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</si>
  <si>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</si>
  <si>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</si>
  <si>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</si>
  <si>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</si>
  <si>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</si>
  <si>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</si>
  <si>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</si>
  <si>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</si>
  <si>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</si>
  <si>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</si>
  <si>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</si>
  <si>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</si>
  <si>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</si>
  <si>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</si>
  <si>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</si>
  <si>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</si>
  <si>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</si>
  <si>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</si>
  <si>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</si>
  <si>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</si>
  <si>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</si>
  <si>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</si>
  <si>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</si>
  <si>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</si>
  <si>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</si>
  <si>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</si>
  <si>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</si>
  <si>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</si>
  <si>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</si>
  <si>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</si>
  <si>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</si>
  <si>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</si>
  <si>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</si>
  <si>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</si>
  <si>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</si>
  <si>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</si>
  <si>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</si>
  <si>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</si>
  <si>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</si>
  <si>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</si>
  <si>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</si>
  <si>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</si>
  <si>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</si>
  <si>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</si>
  <si>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</si>
  <si>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</si>
  <si>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</si>
  <si>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</si>
  <si>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</si>
  <si>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</si>
  <si>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</si>
  <si>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</si>
  <si>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</si>
  <si>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</si>
  <si>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</si>
  <si>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</si>
  <si>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</si>
  <si>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</si>
  <si>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</si>
  <si>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</si>
  <si>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</si>
  <si>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</si>
  <si>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</si>
  <si>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</si>
  <si>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</si>
  <si>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</si>
  <si>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</si>
  <si>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</si>
  <si>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</si>
  <si>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</si>
  <si>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</si>
  <si>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</si>
  <si>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</si>
  <si>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</si>
  <si>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</si>
  <si>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</si>
  <si>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</si>
  <si>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</si>
  <si>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</si>
  <si>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</si>
  <si>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</si>
  <si>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</si>
  <si>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</si>
  <si>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</si>
  <si>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</si>
  <si>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</si>
  <si>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</si>
  <si>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</si>
  <si>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</si>
  <si>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</si>
  <si>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</si>
  <si>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</si>
  <si>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</si>
  <si>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</si>
  <si>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</si>
  <si>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</si>
  <si>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</si>
  <si>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</si>
  <si>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</si>
  <si>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</si>
  <si>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</si>
  <si>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</si>
  <si>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</si>
  <si>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</si>
  <si>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</si>
  <si>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</si>
  <si>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</si>
  <si>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</si>
  <si>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</si>
  <si>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</si>
  <si>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</si>
  <si>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</si>
  <si>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</si>
  <si>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</si>
  <si>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</si>
  <si>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</si>
  <si>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</si>
  <si>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</si>
  <si>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</si>
  <si>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</si>
  <si>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</si>
  <si>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</si>
  <si>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</si>
  <si>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</si>
  <si>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</si>
  <si>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</si>
  <si>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</si>
  <si>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</si>
  <si>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</si>
  <si>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</si>
  <si>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</si>
  <si>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</si>
  <si>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</si>
  <si>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</si>
  <si>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</si>
  <si>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</si>
  <si>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</si>
  <si>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</si>
  <si>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</si>
  <si>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</si>
  <si>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</si>
  <si>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</si>
  <si>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</si>
  <si>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</si>
  <si>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</si>
  <si>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</si>
  <si>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</si>
  <si>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</si>
  <si>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</si>
  <si>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</si>
  <si>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</si>
  <si>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</si>
  <si>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</si>
  <si>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</si>
  <si>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</si>
  <si>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</si>
  <si>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</si>
  <si>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</si>
  <si>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</si>
  <si>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</si>
  <si>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</si>
  <si>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</si>
  <si>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</si>
  <si>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</si>
  <si>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</si>
  <si>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</si>
  <si>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</si>
  <si>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</si>
  <si>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</si>
  <si>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</si>
  <si>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</si>
  <si>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</si>
  <si>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</si>
  <si>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</si>
  <si>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</si>
  <si>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</si>
  <si>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</si>
  <si>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</si>
  <si>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</si>
  <si>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</si>
  <si>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</si>
  <si>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</si>
  <si>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</si>
  <si>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</si>
  <si>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</si>
  <si>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</si>
  <si>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</si>
  <si>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</si>
  <si>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</si>
  <si>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</si>
  <si>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</si>
  <si>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</si>
  <si>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</si>
  <si>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</si>
  <si>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</si>
  <si>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</si>
  <si>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</si>
  <si>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</si>
  <si>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</si>
  <si>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</si>
  <si>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</si>
  <si>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</si>
  <si>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</si>
  <si>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</si>
  <si>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</si>
  <si>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</si>
  <si>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</si>
  <si>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</si>
  <si>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</si>
  <si>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</si>
  <si>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</si>
  <si>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</si>
  <si>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</si>
  <si>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</si>
  <si>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</si>
  <si>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</si>
  <si>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</si>
  <si>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</si>
  <si>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</si>
  <si>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</si>
  <si>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</si>
  <si>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</si>
  <si>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</si>
  <si>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</si>
  <si>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</si>
  <si>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</si>
  <si>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</si>
  <si>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</si>
  <si>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</si>
  <si>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</si>
  <si>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</si>
  <si>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</si>
  <si>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</si>
  <si>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</si>
  <si>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</si>
  <si>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</si>
  <si>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</si>
  <si>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</si>
  <si>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</si>
  <si>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</si>
  <si>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</si>
  <si>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</si>
  <si>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</si>
  <si>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</si>
  <si>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</si>
  <si>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</si>
  <si>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</si>
  <si>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</si>
  <si>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</si>
  <si>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</si>
  <si>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</si>
  <si>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</si>
  <si>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</si>
  <si>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</si>
  <si>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</si>
  <si>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</si>
  <si>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</si>
  <si>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</si>
  <si>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</si>
  <si>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</si>
  <si>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</si>
  <si>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</si>
  <si>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</si>
  <si>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</si>
  <si>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</si>
  <si>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</si>
  <si>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</si>
  <si>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</si>
  <si>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</si>
  <si>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</si>
  <si>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</si>
  <si>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</si>
  <si>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</si>
  <si>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</si>
  <si>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</si>
  <si>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</si>
  <si>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</si>
  <si>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</si>
  <si>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</si>
  <si>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</si>
  <si>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</si>
  <si>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</si>
  <si>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</si>
  <si>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</si>
  <si>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</si>
  <si>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</si>
  <si>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</si>
  <si>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</si>
  <si>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</si>
  <si>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</si>
  <si>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</si>
  <si>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</si>
  <si>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</si>
  <si>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</si>
  <si>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</si>
  <si>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</si>
  <si>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</si>
  <si>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</si>
  <si>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</si>
  <si>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</si>
  <si>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</si>
  <si>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</si>
  <si>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</si>
  <si>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</si>
  <si>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</si>
  <si>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</si>
  <si>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</si>
  <si>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</si>
  <si>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</si>
  <si>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</si>
  <si>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</si>
  <si>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</si>
  <si>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</si>
  <si>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</si>
  <si>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</si>
  <si>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</si>
  <si>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</si>
  <si>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</si>
  <si>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</si>
  <si>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</si>
  <si>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</si>
  <si>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</si>
  <si>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</si>
  <si>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</si>
  <si>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</si>
  <si>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</si>
  <si>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</si>
  <si>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</si>
  <si>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</si>
  <si>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</si>
  <si>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</si>
  <si>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</si>
  <si>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</si>
  <si>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</si>
  <si>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</si>
  <si>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</si>
  <si>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</si>
  <si>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</si>
  <si>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</si>
  <si>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</si>
  <si>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</si>
  <si>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</si>
  <si>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</si>
  <si>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</si>
  <si>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</si>
  <si>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</si>
  <si>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</si>
  <si>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</si>
  <si>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</si>
  <si>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</si>
  <si>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</si>
  <si>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</si>
  <si>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</si>
  <si>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</si>
  <si>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</si>
  <si>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</si>
  <si>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</si>
  <si>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</si>
  <si>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</si>
  <si>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</si>
  <si>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</si>
  <si>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</si>
  <si>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</si>
  <si>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</si>
  <si>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</si>
  <si>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</si>
  <si>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</si>
  <si>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</si>
  <si>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</si>
  <si>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</si>
  <si>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</si>
  <si>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</si>
  <si>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</si>
  <si>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</si>
  <si>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</si>
  <si>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</si>
  <si>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</si>
  <si>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</si>
  <si>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</si>
  <si>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</si>
  <si>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</si>
  <si>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</si>
  <si>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</si>
  <si>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</si>
  <si>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</si>
  <si>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</si>
  <si>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</si>
  <si>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</si>
  <si>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</si>
  <si>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</si>
  <si>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</si>
  <si>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</si>
  <si>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</si>
  <si>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</si>
  <si>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</si>
  <si>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</si>
  <si>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</si>
  <si>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</si>
  <si>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</si>
  <si>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</si>
  <si>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</si>
  <si>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</si>
  <si>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</si>
  <si>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</si>
  <si>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</si>
  <si>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</si>
  <si>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</si>
  <si>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</si>
  <si>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</si>
  <si>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</si>
  <si>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</si>
  <si>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</si>
  <si>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</si>
  <si>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</si>
  <si>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</si>
  <si>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</si>
  <si>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</si>
  <si>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</si>
  <si>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</si>
  <si>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</si>
  <si>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</si>
  <si>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</si>
  <si>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</si>
  <si>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</si>
  <si>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</si>
  <si>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</si>
  <si>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</si>
  <si>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</si>
  <si>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</si>
  <si>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</si>
  <si>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</si>
  <si>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</si>
  <si>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</si>
  <si>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</si>
  <si>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</si>
  <si>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</si>
  <si>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</si>
  <si>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</si>
  <si>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</si>
  <si>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</si>
  <si>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</si>
  <si>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</si>
  <si>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</si>
  <si>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</si>
  <si>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</si>
  <si>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</si>
  <si>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</si>
  <si>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</si>
  <si>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</si>
  <si>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</si>
  <si>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</si>
  <si>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</si>
  <si>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</si>
  <si>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</si>
  <si>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</si>
  <si>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</si>
  <si>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</si>
  <si>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</si>
  <si>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</si>
  <si>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</si>
  <si>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</si>
  <si>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</si>
  <si>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</si>
  <si>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</si>
  <si>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</si>
  <si>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</si>
  <si>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</si>
  <si>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</si>
  <si>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</si>
  <si>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</si>
  <si>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</si>
  <si>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</si>
  <si>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</si>
  <si>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</si>
  <si>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</si>
  <si>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</si>
  <si>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</si>
  <si>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</si>
  <si>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</si>
  <si>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</si>
  <si>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</si>
  <si>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</si>
  <si>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</si>
  <si>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</si>
  <si>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</si>
  <si>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</si>
  <si>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</si>
  <si>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</si>
  <si>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</si>
  <si>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</si>
  <si>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</si>
  <si>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</si>
  <si>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</si>
  <si>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</si>
  <si>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</si>
  <si>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</si>
  <si>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</si>
  <si>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</si>
  <si>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</si>
  <si>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</si>
  <si>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</si>
  <si>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</si>
  <si>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</si>
  <si>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</si>
  <si>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</si>
  <si>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</si>
  <si>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</si>
  <si>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</si>
  <si>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</si>
  <si>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</si>
  <si>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</si>
  <si>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</si>
  <si>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</si>
  <si>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</si>
  <si>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</si>
  <si>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</si>
  <si>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</si>
  <si>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</si>
  <si>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</si>
  <si>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</si>
  <si>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</si>
  <si>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</si>
  <si>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</si>
  <si>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</si>
  <si>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</si>
  <si>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</si>
  <si>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</si>
  <si>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</si>
  <si>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</si>
  <si>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</si>
  <si>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</si>
  <si>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</si>
  <si>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</si>
  <si>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</si>
  <si>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</si>
  <si>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</si>
  <si>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</si>
  <si>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</si>
  <si>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</si>
  <si>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</si>
  <si>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</si>
  <si>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</si>
  <si>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</si>
  <si>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</si>
  <si>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</si>
  <si>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</si>
  <si>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</si>
  <si>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</si>
  <si>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</si>
  <si>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</si>
  <si>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</si>
  <si>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</si>
  <si>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</si>
  <si>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</si>
  <si>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</si>
  <si>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</si>
  <si>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</si>
  <si>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</si>
  <si>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</si>
  <si>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</si>
  <si>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</si>
  <si>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</si>
  <si>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</si>
  <si>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</si>
  <si>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</si>
  <si>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</si>
  <si>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</si>
  <si>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</si>
  <si>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</si>
  <si>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</si>
  <si>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</si>
  <si>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</si>
  <si>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</si>
  <si>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</si>
  <si>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</si>
  <si>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</si>
  <si>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</si>
  <si>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</si>
  <si>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</si>
  <si>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</si>
  <si>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</si>
  <si>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</si>
  <si>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</si>
  <si>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</si>
  <si>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</si>
  <si>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</si>
  <si>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</si>
  <si>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</si>
  <si>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</si>
  <si>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</si>
  <si>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</si>
  <si>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</si>
  <si>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</si>
  <si>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</si>
  <si>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</si>
  <si>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</si>
  <si>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</si>
  <si>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</si>
  <si>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</si>
  <si>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</si>
  <si>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</si>
  <si>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</si>
  <si>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</si>
  <si>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</si>
  <si>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</si>
  <si>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</si>
  <si>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</si>
  <si>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</si>
  <si>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</si>
  <si>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</si>
  <si>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</si>
  <si>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</si>
  <si>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</si>
  <si>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</si>
  <si>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</si>
  <si>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</si>
  <si>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</si>
  <si>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</si>
  <si>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</si>
  <si>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</si>
  <si>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</si>
  <si>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</si>
  <si>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</si>
  <si>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</si>
  <si>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</si>
  <si>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</si>
  <si>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</si>
  <si>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</si>
  <si>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</si>
  <si>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</si>
  <si>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</si>
  <si>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</si>
  <si>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</si>
  <si>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</si>
  <si>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</si>
  <si>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</si>
  <si>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</si>
  <si>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</si>
  <si>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</si>
  <si>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</si>
  <si>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</si>
  <si>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</si>
  <si>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</si>
  <si>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</si>
  <si>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</si>
  <si>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</si>
  <si>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</si>
  <si>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</si>
  <si>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</si>
  <si>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</si>
  <si>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</si>
  <si>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</si>
  <si>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</si>
  <si>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</si>
  <si>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</si>
  <si>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</si>
  <si>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</si>
  <si>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</si>
  <si>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</si>
  <si>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</si>
  <si>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</si>
  <si>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</si>
  <si>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</si>
  <si>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</si>
  <si>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</si>
  <si>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</si>
  <si>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</si>
  <si>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</si>
  <si>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</si>
  <si>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</si>
  <si>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</si>
  <si>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</si>
  <si>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</si>
  <si>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</si>
  <si>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</si>
  <si>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</si>
  <si>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</si>
  <si>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</si>
  <si>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</si>
  <si>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</si>
  <si>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</si>
  <si>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</si>
  <si>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</si>
  <si>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</si>
  <si>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</si>
  <si>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</si>
  <si>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</si>
  <si>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</si>
  <si>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</si>
  <si>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</si>
  <si>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</si>
  <si>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</si>
  <si>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</si>
  <si>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</si>
  <si>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</si>
  <si>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</si>
  <si>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</si>
  <si>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</si>
  <si>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</si>
  <si>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</si>
  <si>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</si>
  <si>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</si>
  <si>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</si>
  <si>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</si>
  <si>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</si>
  <si>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</si>
  <si>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</si>
  <si>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</si>
  <si>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</si>
  <si>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</si>
  <si>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</si>
  <si>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</si>
  <si>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</si>
  <si>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</si>
  <si>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</si>
  <si>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</si>
  <si>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</si>
  <si>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</si>
  <si>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</si>
  <si>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</si>
  <si>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</si>
  <si>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</si>
  <si>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</si>
  <si>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</si>
  <si>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</si>
  <si>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</si>
  <si>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</si>
  <si>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</si>
  <si>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</si>
  <si>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</si>
  <si>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</si>
  <si>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</si>
  <si>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</si>
  <si>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</si>
  <si>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</si>
  <si>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</si>
  <si>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</si>
  <si>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</si>
  <si>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</si>
  <si>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</si>
  <si>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</si>
  <si>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</si>
  <si>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</si>
  <si>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</si>
  <si>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</si>
  <si>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</si>
  <si>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</si>
  <si>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</si>
  <si>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</si>
  <si>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</si>
  <si>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</si>
  <si>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</si>
  <si>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</si>
  <si>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</si>
  <si>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</si>
  <si>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</si>
  <si>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</si>
  <si>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</si>
  <si>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</si>
  <si>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</si>
  <si>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</si>
  <si>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</si>
  <si>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</si>
  <si>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</si>
  <si>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</si>
  <si>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</si>
  <si>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</si>
  <si>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</si>
  <si>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</si>
  <si>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</si>
  <si>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</si>
  <si>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</si>
  <si>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</si>
  <si>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</si>
  <si>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</si>
  <si>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</si>
  <si>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</si>
  <si>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</si>
  <si>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</si>
  <si>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</si>
  <si>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</si>
  <si>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</si>
  <si>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</si>
  <si>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</si>
  <si>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</si>
  <si>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</si>
  <si>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</si>
  <si>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</si>
  <si>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</si>
  <si>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</si>
  <si>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</si>
  <si>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</si>
  <si>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</si>
  <si>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</si>
  <si>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</si>
  <si>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</si>
  <si>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</si>
  <si>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</si>
  <si>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</si>
  <si>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</si>
  <si>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</si>
  <si>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</si>
  <si>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</si>
  <si>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</si>
  <si>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</si>
  <si>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</si>
  <si>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</si>
  <si>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</si>
  <si>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</si>
  <si>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</si>
  <si>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</si>
  <si>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</si>
  <si>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</si>
  <si>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</si>
  <si>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</si>
  <si>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</si>
  <si>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</si>
  <si>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</si>
  <si>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</si>
  <si>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</si>
  <si>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</si>
  <si>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</si>
  <si>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</si>
  <si>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</si>
  <si>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</si>
  <si>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</si>
  <si>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</si>
  <si>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</si>
  <si>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</si>
  <si>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</si>
  <si>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</si>
  <si>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</si>
  <si>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</si>
  <si>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</si>
  <si>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</si>
  <si>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</si>
  <si>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</si>
  <si>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</si>
  <si>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</si>
  <si>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</si>
  <si>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</si>
  <si>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</si>
  <si>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</si>
  <si>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</si>
  <si>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</si>
  <si>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</si>
  <si>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</si>
  <si>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</si>
  <si>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</si>
  <si>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</si>
  <si>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</si>
  <si>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</si>
  <si>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</si>
  <si>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</si>
  <si>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</si>
  <si>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</si>
  <si>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</si>
  <si>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</si>
  <si>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</si>
  <si>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</si>
  <si>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</si>
  <si>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</si>
  <si>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</si>
  <si>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</si>
  <si>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</si>
  <si>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</si>
  <si>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</si>
  <si>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</si>
  <si>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</si>
  <si>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</si>
  <si>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</si>
  <si>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</si>
  <si>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</si>
  <si>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</si>
  <si>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</si>
  <si>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</si>
  <si>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</si>
  <si>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</si>
  <si>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</si>
  <si>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</si>
  <si>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</si>
  <si>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</si>
  <si>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</si>
  <si>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</si>
  <si>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</si>
  <si>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</si>
  <si>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</si>
  <si>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</si>
  <si>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</si>
  <si>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</si>
  <si>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</si>
  <si>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</si>
  <si>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</si>
  <si>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</si>
  <si>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</si>
  <si>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</si>
  <si>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</si>
  <si>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</si>
  <si>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</si>
  <si>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</si>
  <si>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</si>
  <si>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</si>
  <si>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</si>
  <si>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</si>
  <si>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</si>
  <si>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</si>
  <si>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</si>
  <si>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</si>
  <si>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</si>
  <si>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</si>
  <si>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</si>
  <si>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</si>
  <si>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</si>
  <si>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</si>
  <si>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</si>
  <si>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</si>
  <si>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</si>
  <si>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</si>
  <si>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</si>
  <si>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</si>
  <si>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</si>
  <si>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</si>
  <si>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</si>
  <si>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</si>
  <si>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</si>
  <si>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</si>
  <si>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</si>
  <si>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</si>
  <si>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</si>
  <si>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</si>
  <si>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</si>
  <si>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</si>
  <si>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</si>
  <si>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</si>
  <si>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</si>
  <si>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</si>
  <si>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</si>
  <si>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</si>
  <si>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</si>
  <si>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</si>
  <si>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</si>
  <si>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</si>
  <si>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</si>
  <si>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</si>
  <si>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</si>
  <si>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</si>
  <si>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</si>
  <si>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</si>
  <si>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</si>
  <si>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</si>
  <si>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</si>
  <si>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</si>
  <si>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</si>
  <si>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</si>
  <si>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</si>
  <si>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</si>
  <si>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</si>
  <si>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</si>
  <si>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</si>
  <si>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</si>
  <si>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</si>
  <si>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</si>
  <si>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</si>
  <si>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</si>
  <si>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</si>
  <si>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</si>
  <si>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</si>
  <si>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</si>
  <si>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</si>
  <si>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</si>
  <si>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</si>
  <si>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</si>
  <si>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</si>
  <si>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</si>
  <si>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</si>
  <si>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</si>
  <si>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</si>
  <si>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</si>
  <si>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</si>
  <si>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</si>
  <si>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</si>
  <si>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</si>
  <si>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</si>
  <si>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</si>
  <si>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</si>
  <si>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</si>
  <si>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</si>
  <si>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</si>
  <si>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</si>
  <si>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</si>
  <si>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</si>
  <si>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</si>
  <si>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</si>
  <si>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</si>
  <si>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</si>
  <si>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</si>
  <si>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</si>
  <si>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</si>
  <si>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</si>
  <si>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</si>
  <si>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</si>
  <si>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</si>
  <si>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</si>
  <si>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</si>
  <si>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</si>
  <si>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</si>
  <si>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</si>
  <si>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</si>
  <si>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</si>
  <si>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</si>
  <si>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</si>
  <si>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</si>
  <si>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</si>
  <si>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</si>
  <si>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</si>
  <si>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</si>
  <si>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</si>
  <si>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</si>
  <si>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</si>
  <si>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</si>
  <si>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</si>
  <si>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</si>
  <si>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</si>
  <si>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</si>
  <si>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</si>
  <si>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</si>
  <si>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</si>
  <si>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</si>
  <si>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</si>
  <si>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</si>
  <si>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</si>
  <si>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</si>
  <si>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</si>
  <si>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</si>
  <si>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</si>
  <si>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</si>
  <si>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</si>
  <si>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</si>
  <si>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</si>
  <si>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</si>
  <si>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</si>
  <si>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</si>
  <si>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</si>
  <si>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</si>
  <si>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</si>
  <si>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</si>
  <si>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</si>
  <si>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</si>
  <si>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</si>
  <si>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</si>
  <si>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</si>
  <si>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</si>
  <si>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</si>
  <si>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</si>
  <si>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</si>
  <si>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</si>
  <si>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</si>
  <si>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</si>
  <si>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</si>
  <si>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</si>
  <si>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</si>
  <si>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</si>
  <si>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</si>
  <si>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</si>
  <si>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</si>
  <si>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</si>
  <si>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</si>
  <si>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</si>
  <si>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</si>
  <si>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</si>
  <si>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</si>
  <si>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</si>
  <si>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</si>
  <si>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</si>
  <si>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</si>
  <si>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</si>
  <si>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</si>
  <si>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</si>
  <si>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</si>
  <si>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</si>
  <si>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</si>
  <si>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</si>
  <si>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</si>
  <si>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</si>
  <si>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</si>
  <si>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</si>
  <si>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</si>
  <si>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</si>
  <si>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</si>
  <si>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</si>
  <si>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</si>
  <si>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</si>
  <si>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</si>
  <si>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</si>
  <si>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</si>
  <si>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</si>
  <si>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</si>
  <si>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</si>
  <si>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</si>
  <si>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</si>
  <si>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</si>
  <si>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</si>
  <si>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</si>
  <si>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</si>
  <si>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</si>
  <si>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</si>
  <si>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</si>
  <si>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</si>
  <si>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</si>
  <si>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</si>
  <si>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</si>
  <si>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</si>
  <si>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</si>
  <si>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</si>
  <si>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</si>
  <si>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</si>
  <si>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</si>
  <si>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</si>
  <si>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</si>
  <si>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</si>
  <si>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</si>
  <si>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</si>
  <si>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</si>
  <si>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</si>
  <si>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</si>
  <si>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</si>
  <si>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</si>
  <si>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</si>
  <si>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</si>
  <si>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</si>
  <si>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</si>
  <si>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</si>
  <si>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</si>
  <si>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</si>
  <si>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</si>
  <si>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</si>
  <si>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</si>
  <si>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</si>
  <si>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</si>
  <si>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</si>
  <si>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</si>
  <si>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</si>
  <si>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</si>
  <si>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</si>
  <si>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</si>
  <si>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</si>
  <si>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</si>
  <si>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</si>
  <si>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</si>
  <si>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</si>
  <si>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</si>
  <si>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</si>
  <si>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</si>
  <si>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</si>
  <si>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</si>
  <si>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</si>
  <si>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</si>
  <si>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</si>
  <si>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</si>
  <si>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</si>
  <si>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</si>
  <si>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</si>
  <si>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</si>
  <si>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</si>
  <si>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</si>
  <si>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</si>
  <si>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</si>
  <si>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</si>
  <si>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</si>
  <si>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</si>
  <si>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</si>
  <si>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</si>
  <si>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</si>
  <si>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</si>
  <si>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</si>
  <si>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</si>
  <si>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</si>
  <si>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</si>
  <si>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</si>
  <si>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</si>
  <si>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</si>
  <si>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</si>
  <si>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</si>
  <si>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</si>
  <si>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</si>
  <si>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</si>
  <si>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</si>
  <si>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</si>
  <si>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</si>
  <si>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</si>
  <si>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</si>
  <si>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</si>
  <si>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</si>
  <si>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</si>
  <si>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</si>
  <si>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</si>
  <si>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</si>
  <si>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</si>
  <si>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</si>
  <si>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</si>
  <si>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</si>
  <si>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</si>
  <si>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</si>
  <si>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</si>
  <si>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</si>
  <si>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</si>
  <si>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</si>
  <si>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</si>
  <si>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</si>
  <si>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</si>
  <si>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</si>
  <si>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</si>
  <si>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</si>
  <si>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</si>
  <si>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</si>
  <si>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</si>
  <si>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</si>
  <si>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</si>
  <si>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</si>
  <si>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</si>
  <si>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</si>
  <si>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</si>
  <si>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</si>
  <si>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</si>
  <si>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</si>
  <si>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</si>
  <si>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</si>
  <si>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</si>
  <si>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</si>
  <si>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</si>
  <si>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</si>
  <si>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</si>
  <si>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</si>
  <si>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</si>
  <si>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</si>
  <si>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</si>
  <si>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</si>
  <si>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</si>
  <si>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</si>
  <si>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</si>
  <si>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</si>
  <si>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</si>
  <si>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</si>
  <si>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</si>
  <si>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</si>
  <si>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</si>
  <si>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</si>
  <si>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</si>
  <si>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</si>
  <si>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</si>
  <si>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</si>
  <si>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</si>
  <si>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</si>
  <si>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</si>
  <si>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</si>
  <si>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</si>
  <si>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</si>
  <si>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</si>
  <si>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</si>
  <si>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</si>
  <si>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</si>
  <si>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</si>
  <si>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</si>
  <si>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</si>
  <si>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</si>
  <si>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</si>
  <si>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</si>
  <si>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</si>
  <si>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</si>
  <si>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</si>
  <si>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</si>
  <si>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</si>
  <si>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</si>
  <si>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</si>
  <si>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</si>
  <si>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</si>
  <si>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</si>
  <si>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</si>
  <si>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</si>
  <si>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</si>
  <si>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</si>
  <si>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</si>
  <si>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</si>
  <si>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</si>
  <si>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</si>
  <si>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</si>
  <si>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</si>
  <si>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</si>
  <si>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</si>
  <si>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</si>
  <si>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</si>
  <si>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</si>
  <si>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</si>
  <si>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</si>
  <si>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</si>
  <si>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</si>
  <si>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</si>
  <si>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</si>
  <si>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</si>
  <si>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</si>
  <si>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</si>
  <si>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</si>
  <si>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</si>
  <si>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</si>
  <si>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</si>
  <si>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</si>
  <si>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</si>
  <si>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</si>
  <si>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</si>
  <si>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</si>
  <si>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</si>
  <si>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</si>
  <si>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</si>
  <si>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</si>
  <si>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</si>
  <si>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</si>
  <si>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</si>
  <si>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</si>
  <si>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</si>
  <si>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</si>
  <si>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</si>
  <si>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</si>
  <si>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</si>
  <si>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</si>
  <si>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</si>
  <si>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</si>
  <si>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</si>
  <si>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</si>
  <si>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</si>
  <si>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</si>
  <si>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</si>
  <si>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</si>
  <si>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</si>
  <si>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</si>
  <si>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</si>
  <si>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</si>
  <si>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</si>
  <si>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</si>
  <si>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</si>
  <si>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</si>
  <si>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</si>
  <si>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</si>
  <si>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</si>
  <si>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</si>
  <si>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</si>
  <si>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</si>
  <si>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</si>
  <si>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</si>
  <si>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</si>
  <si>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</si>
  <si>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</si>
  <si>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</si>
  <si>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</si>
  <si>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</si>
  <si>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</si>
  <si>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</si>
  <si>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</si>
  <si>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</si>
  <si>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</si>
  <si>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</si>
  <si>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</si>
  <si>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</si>
  <si>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</si>
  <si>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</si>
  <si>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</si>
  <si>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</si>
  <si>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</si>
  <si>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</si>
  <si>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</si>
  <si>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</si>
  <si>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</si>
  <si>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</si>
  <si>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</si>
  <si>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</si>
  <si>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</si>
  <si>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</si>
  <si>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</si>
  <si>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</si>
  <si>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</si>
  <si>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</si>
  <si>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</si>
  <si>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</si>
  <si>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</si>
  <si>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</si>
  <si>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</si>
  <si>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</si>
  <si>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</si>
  <si>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</si>
  <si>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</si>
  <si>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</si>
  <si>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</si>
  <si>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</si>
  <si>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</si>
  <si>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</si>
  <si>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</si>
  <si>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</si>
  <si>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</si>
  <si>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</si>
  <si>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</si>
  <si>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</si>
  <si>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</si>
  <si>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</si>
  <si>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</si>
  <si>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</si>
  <si>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</si>
  <si>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</si>
  <si>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</si>
  <si>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</si>
  <si>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</si>
  <si>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</si>
  <si>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</si>
  <si>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</si>
  <si>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</si>
  <si>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</si>
  <si>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</si>
  <si>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</si>
  <si>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</si>
  <si>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</si>
  <si>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</si>
  <si>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</si>
  <si>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</si>
  <si>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</si>
  <si>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</si>
  <si>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</si>
  <si>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</si>
  <si>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</si>
  <si>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</si>
  <si>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</si>
  <si>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</si>
  <si>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</si>
  <si>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</si>
  <si>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</si>
  <si>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</si>
  <si>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</si>
  <si>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</si>
  <si>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</si>
  <si>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</si>
  <si>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</si>
  <si>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</si>
  <si>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</si>
  <si>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</si>
  <si>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</si>
  <si>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</si>
  <si>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</si>
  <si>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</si>
  <si>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</si>
  <si>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</si>
  <si>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</si>
  <si>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</si>
  <si>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</si>
  <si>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</si>
  <si>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</si>
  <si>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</si>
  <si>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</si>
  <si>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</si>
  <si>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</si>
  <si>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</si>
  <si>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</si>
  <si>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</si>
  <si>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</si>
  <si>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</si>
  <si>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</si>
  <si>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</si>
  <si>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</si>
  <si>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</si>
  <si>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</si>
  <si>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</si>
  <si>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</si>
  <si>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</si>
  <si>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</si>
  <si>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</si>
  <si>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</si>
  <si>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</si>
  <si>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</si>
  <si>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</si>
  <si>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</si>
  <si>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</si>
  <si>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</si>
  <si>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</si>
  <si>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</si>
  <si>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</si>
  <si>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</si>
  <si>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</si>
  <si>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</si>
  <si>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</si>
  <si>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</si>
  <si>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</si>
  <si>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</si>
  <si>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</si>
  <si>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</si>
  <si>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</si>
  <si>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</si>
  <si>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</si>
  <si>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</si>
  <si>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</si>
  <si>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</si>
  <si>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</si>
  <si>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</si>
  <si>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</si>
  <si>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</si>
  <si>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</si>
  <si>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</si>
  <si>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</si>
  <si>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</si>
  <si>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</si>
  <si>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</si>
  <si>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</si>
  <si>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</si>
  <si>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</si>
  <si>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</si>
  <si>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</si>
  <si>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</si>
  <si>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</si>
  <si>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</si>
  <si>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</si>
  <si>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</si>
  <si>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</si>
  <si>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</si>
  <si>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</si>
  <si>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</si>
  <si>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</si>
  <si>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</si>
  <si>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</si>
  <si>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</si>
  <si>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</si>
  <si>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</si>
  <si>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</si>
  <si>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</si>
  <si>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</si>
  <si>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</si>
  <si>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</si>
  <si>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</si>
  <si>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</si>
  <si>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</si>
  <si>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</si>
  <si>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</si>
  <si>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</si>
  <si>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</si>
  <si>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</si>
  <si>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</si>
  <si>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</si>
  <si>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</si>
  <si>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</si>
  <si>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</si>
  <si>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</si>
  <si>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</si>
  <si>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</si>
  <si>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</si>
  <si>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</si>
  <si>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</si>
  <si>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</si>
  <si>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</si>
  <si>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</si>
  <si>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</si>
  <si>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</si>
  <si>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</si>
  <si>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</si>
  <si>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</si>
  <si>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</si>
  <si>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</si>
  <si>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</si>
  <si>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</si>
  <si>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</si>
  <si>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</si>
  <si>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</si>
  <si>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</si>
  <si>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</si>
  <si>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</si>
  <si>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</si>
  <si>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</si>
  <si>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</si>
  <si>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</si>
  <si>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</si>
  <si>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</si>
  <si>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</si>
  <si>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</si>
  <si>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</si>
  <si>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</si>
  <si>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</si>
  <si>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</si>
  <si>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</si>
  <si>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</si>
  <si>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</si>
  <si>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</si>
  <si>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</si>
  <si>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</si>
  <si>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</si>
  <si>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</si>
  <si>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</si>
  <si>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</si>
  <si>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</si>
  <si>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</si>
  <si>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</si>
  <si>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</si>
  <si>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</si>
  <si>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</si>
  <si>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</si>
  <si>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</si>
  <si>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</si>
  <si>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</si>
  <si>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</si>
  <si>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</si>
  <si>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</si>
  <si>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</si>
  <si>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</si>
  <si>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</si>
  <si>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</si>
  <si>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</si>
  <si>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</si>
  <si>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</si>
  <si>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</si>
  <si>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</si>
  <si>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</si>
  <si>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</si>
  <si>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</si>
  <si>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</si>
  <si>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</si>
  <si>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</si>
  <si>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</si>
  <si>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</si>
  <si>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</si>
  <si>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</si>
  <si>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</si>
  <si>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</si>
  <si>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</si>
  <si>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</si>
  <si>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</si>
  <si>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</si>
  <si>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</si>
  <si>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</si>
  <si>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</si>
  <si>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</si>
  <si>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</si>
  <si>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</si>
  <si>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</si>
  <si>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</si>
  <si>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</si>
  <si>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</si>
  <si>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</si>
  <si>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</si>
  <si>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</si>
  <si>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</si>
  <si>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</si>
  <si>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</si>
  <si>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</si>
  <si>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</si>
  <si>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</si>
  <si>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</si>
  <si>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</si>
  <si>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</si>
  <si>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</si>
  <si>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</si>
  <si>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</si>
  <si>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</si>
  <si>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</si>
  <si>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</si>
  <si>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</si>
  <si>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</si>
  <si>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</si>
  <si>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</si>
  <si>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</si>
  <si>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</si>
  <si>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</si>
  <si>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</si>
  <si>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</si>
  <si>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</si>
  <si>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</si>
  <si>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</si>
  <si>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</si>
  <si>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</si>
  <si>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</si>
  <si>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</si>
  <si>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</si>
  <si>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</si>
  <si>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</si>
  <si>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</si>
  <si>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</si>
  <si>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</si>
  <si>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</si>
  <si>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</si>
  <si>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</si>
  <si>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</si>
  <si>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</si>
  <si>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</si>
  <si>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</si>
  <si>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</si>
  <si>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</si>
  <si>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</si>
  <si>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</si>
  <si>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</si>
  <si>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</si>
  <si>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</si>
  <si>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</si>
  <si>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</si>
  <si>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</si>
  <si>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</si>
  <si>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</si>
  <si>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</si>
  <si>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</si>
  <si>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</si>
  <si>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</si>
  <si>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</si>
  <si>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</si>
  <si>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</si>
  <si>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</si>
  <si>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</si>
  <si>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</si>
  <si>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</si>
  <si>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</si>
  <si>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</si>
  <si>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</si>
  <si>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</si>
  <si>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</si>
  <si>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</si>
  <si>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</si>
  <si>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</si>
  <si>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</si>
  <si>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</si>
  <si>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</si>
  <si>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</si>
  <si>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</si>
  <si>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</si>
  <si>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</si>
  <si>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</si>
  <si>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</si>
  <si>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</si>
  <si>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</si>
  <si>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</si>
  <si>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</si>
  <si>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</si>
  <si>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</si>
  <si>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</si>
  <si>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</si>
  <si>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</si>
  <si>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</si>
  <si>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</si>
  <si>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</si>
  <si>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</si>
  <si>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</si>
  <si>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</si>
  <si>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</si>
  <si>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</si>
  <si>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</si>
  <si>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</si>
  <si>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</si>
  <si>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</si>
  <si>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</si>
  <si>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</si>
  <si>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</si>
  <si>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</si>
  <si>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</si>
  <si>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</si>
  <si>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</si>
  <si>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</si>
  <si>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</si>
  <si>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</si>
  <si>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</si>
  <si>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</si>
  <si>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</si>
  <si>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</si>
  <si>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</si>
  <si>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</si>
  <si>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</si>
  <si>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</si>
  <si>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</si>
  <si>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</si>
  <si>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</si>
  <si>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</si>
  <si>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</si>
  <si>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</si>
  <si>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</si>
  <si>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</si>
  <si>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</si>
  <si>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</si>
  <si>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</si>
  <si>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</si>
  <si>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</si>
  <si>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</si>
  <si>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</si>
  <si>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</si>
  <si>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</si>
  <si>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</si>
  <si>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</si>
  <si>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</si>
  <si>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</si>
  <si>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</si>
  <si>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</si>
  <si>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</si>
  <si>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</si>
  <si>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</si>
  <si>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</si>
  <si>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</si>
  <si>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</si>
  <si>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</si>
  <si>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</si>
  <si>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</si>
  <si>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</si>
  <si>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</si>
  <si>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</si>
  <si>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</si>
  <si>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</si>
  <si>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</si>
  <si>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</si>
  <si>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</si>
  <si>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</si>
  <si>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</si>
  <si>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</si>
  <si>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</si>
  <si>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</si>
  <si>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</si>
  <si>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</si>
  <si>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</si>
  <si>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</si>
  <si>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</si>
  <si>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</si>
  <si>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</si>
  <si>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</si>
  <si>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</si>
  <si>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</si>
  <si>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</si>
  <si>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</si>
  <si>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</si>
  <si>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</si>
  <si>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</si>
  <si>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</si>
  <si>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</si>
  <si>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</si>
  <si>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</si>
  <si>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</si>
  <si>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</si>
  <si>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</si>
  <si>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</si>
  <si>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</si>
  <si>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</si>
  <si>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</si>
  <si>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</si>
  <si>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</si>
  <si>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</si>
  <si>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</si>
  <si>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</si>
  <si>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</si>
  <si>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</si>
  <si>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</si>
  <si>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</si>
  <si>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</si>
  <si>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</si>
  <si>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</si>
  <si>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</si>
  <si>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</si>
  <si>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</si>
  <si>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</si>
  <si>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</si>
  <si>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</si>
  <si>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</si>
  <si>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</si>
  <si>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</si>
  <si>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</si>
  <si>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</si>
  <si>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</si>
  <si>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</si>
  <si>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</si>
  <si>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</si>
  <si>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</si>
  <si>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</si>
  <si>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</si>
  <si>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</si>
  <si>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</si>
  <si>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</si>
  <si>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</si>
  <si>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</si>
  <si>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</si>
  <si>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</si>
  <si>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</si>
  <si>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</si>
  <si>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</si>
  <si>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</si>
  <si>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</si>
  <si>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</si>
  <si>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</si>
  <si>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</si>
  <si>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</si>
  <si>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</si>
  <si>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</si>
  <si>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</si>
  <si>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</si>
  <si>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</si>
  <si>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</si>
  <si>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</si>
  <si>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</si>
  <si>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</si>
  <si>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</si>
  <si>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</si>
  <si>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</si>
  <si>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</si>
  <si>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</si>
  <si>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</si>
  <si>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</si>
  <si>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</si>
  <si>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</si>
  <si>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</si>
  <si>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</si>
  <si>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</si>
  <si>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</si>
  <si>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</si>
  <si>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</si>
  <si>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</si>
  <si>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</si>
  <si>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</si>
  <si>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</si>
  <si>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</si>
  <si>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</si>
  <si>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</si>
  <si>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</si>
  <si>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</si>
  <si>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</si>
  <si>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</si>
  <si>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</si>
  <si>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</si>
  <si>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</si>
  <si>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</si>
  <si>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</si>
  <si>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</si>
  <si>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</si>
  <si>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</si>
  <si>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</si>
  <si>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</si>
  <si>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</si>
  <si>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</si>
  <si>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</si>
  <si>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</si>
  <si>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</si>
  <si>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</si>
  <si>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</si>
  <si>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</si>
  <si>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</si>
  <si>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</si>
  <si>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</si>
  <si>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</si>
  <si>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</si>
  <si>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</si>
  <si>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</si>
  <si>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</si>
  <si>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</si>
  <si>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</si>
  <si>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</si>
  <si>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</si>
  <si>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</si>
  <si>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</si>
  <si>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</si>
  <si>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</si>
  <si>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</si>
  <si>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</si>
  <si>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</si>
  <si>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</si>
  <si>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</si>
  <si>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</si>
  <si>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</si>
  <si>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</si>
  <si>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</si>
  <si>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</si>
  <si>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</si>
  <si>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</si>
  <si>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</si>
  <si>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</si>
  <si>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</si>
  <si>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</si>
  <si>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</si>
  <si>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</si>
  <si>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</si>
  <si>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</si>
  <si>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</si>
  <si>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</si>
  <si>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</si>
  <si>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</si>
  <si>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</si>
  <si>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</si>
  <si>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</si>
  <si>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</si>
  <si>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</si>
  <si>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</si>
  <si>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</si>
  <si>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</si>
  <si>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</si>
  <si>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</si>
  <si>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</si>
  <si>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</si>
  <si>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</si>
  <si>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</si>
  <si>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</si>
  <si>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</si>
  <si>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</si>
  <si>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</si>
  <si>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</si>
  <si>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</si>
  <si>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</si>
  <si>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</si>
  <si>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</si>
  <si>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</si>
  <si>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</si>
  <si>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</si>
  <si>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</si>
  <si>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</si>
  <si>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</si>
  <si>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</si>
  <si>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</si>
  <si>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</si>
  <si>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</si>
  <si>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</si>
  <si>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</si>
  <si>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</si>
  <si>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</si>
  <si>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</si>
  <si>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</si>
  <si>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</si>
  <si>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</si>
  <si>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</si>
  <si>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</si>
  <si>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</si>
  <si>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</si>
  <si>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</si>
  <si>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</si>
  <si>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</si>
  <si>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</si>
  <si>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</si>
  <si>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</si>
  <si>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</si>
  <si>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</si>
  <si>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</si>
  <si>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</si>
  <si>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</si>
  <si>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</si>
  <si>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</si>
  <si>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</si>
  <si>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</si>
  <si>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</si>
  <si>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</si>
  <si>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</si>
  <si>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</si>
  <si>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</si>
  <si>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</si>
  <si>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</si>
  <si>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</si>
  <si>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</si>
  <si>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</si>
  <si>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</si>
  <si>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</si>
  <si>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</si>
  <si>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</si>
  <si>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</si>
  <si>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</si>
  <si>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</si>
  <si>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</si>
  <si>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</si>
  <si>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</si>
  <si>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</si>
  <si>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</si>
  <si>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</si>
  <si>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</si>
  <si>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</si>
  <si>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</si>
  <si>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</si>
  <si>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</si>
  <si>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</si>
  <si>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</si>
  <si>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</si>
  <si>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</si>
  <si>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</si>
  <si>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</si>
  <si>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</si>
  <si>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</si>
  <si>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</si>
  <si>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</si>
  <si>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</si>
  <si>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</si>
  <si>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</si>
  <si>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</si>
  <si>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</si>
  <si>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</si>
  <si>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</si>
  <si>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</si>
  <si>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</si>
  <si>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</si>
  <si>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</si>
  <si>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</si>
  <si>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</si>
  <si>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</si>
  <si>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</si>
  <si>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</si>
  <si>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</si>
  <si>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</si>
  <si>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</si>
  <si>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</si>
  <si>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</si>
  <si>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</si>
  <si>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</si>
  <si>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</si>
  <si>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</si>
  <si>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</si>
  <si>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</si>
  <si>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</si>
  <si>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</si>
  <si>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</si>
  <si>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</si>
  <si>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</si>
  <si>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</si>
  <si>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</si>
  <si>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</si>
  <si>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</si>
  <si>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</si>
  <si>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</si>
  <si>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</si>
  <si>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</si>
  <si>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</si>
  <si>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</si>
  <si>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</si>
  <si>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</si>
  <si>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</si>
  <si>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</si>
  <si>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</si>
  <si>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</si>
  <si>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</si>
  <si>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</si>
  <si>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</si>
  <si>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</si>
  <si>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</si>
  <si>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</si>
  <si>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</si>
  <si>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</si>
  <si>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</si>
  <si>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</si>
  <si>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</si>
  <si>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</si>
  <si>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</si>
  <si>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</si>
  <si>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</si>
  <si>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</si>
  <si>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</si>
  <si>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</si>
  <si>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</si>
  <si>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</si>
  <si>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</si>
  <si>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</si>
  <si>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</si>
  <si>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</si>
  <si>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</si>
  <si>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</si>
  <si>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</si>
  <si>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</si>
  <si>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</si>
  <si>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</si>
  <si>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</si>
  <si>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</si>
  <si>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</si>
  <si>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</si>
  <si>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</si>
  <si>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</si>
  <si>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</si>
  <si>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</si>
  <si>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</si>
  <si>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</si>
  <si>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</si>
  <si>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</si>
  <si>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</si>
  <si>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</si>
  <si>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</si>
  <si>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</si>
  <si>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</si>
  <si>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</si>
  <si>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</si>
  <si>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</si>
  <si>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</si>
  <si>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</si>
  <si>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</si>
  <si>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</si>
  <si>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</si>
  <si>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</si>
  <si>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</si>
  <si>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</si>
  <si>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</si>
  <si>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</si>
  <si>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</si>
  <si>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</si>
  <si>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</si>
  <si>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</si>
  <si>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</si>
  <si>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</si>
  <si>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</si>
  <si>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</si>
  <si>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</si>
  <si>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</si>
  <si>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</si>
  <si>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</si>
  <si>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</si>
  <si>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</si>
  <si>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</si>
  <si>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</si>
  <si>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</si>
  <si>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</si>
  <si>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</si>
  <si>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</si>
  <si>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</si>
  <si>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</si>
  <si>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</si>
  <si>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</si>
  <si>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</si>
  <si>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</si>
  <si>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</si>
  <si>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</si>
  <si>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</si>
  <si>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</si>
  <si>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</si>
  <si>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</si>
  <si>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</si>
  <si>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</si>
  <si>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</si>
  <si>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</si>
  <si>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</si>
  <si>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</si>
  <si>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</si>
  <si>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</si>
  <si>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</si>
  <si>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</si>
  <si>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</si>
  <si>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</si>
  <si>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</si>
  <si>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</si>
  <si>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</si>
  <si>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</si>
  <si>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</si>
  <si>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</si>
  <si>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</si>
  <si>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</si>
  <si>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</si>
  <si>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</si>
  <si>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</si>
  <si>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</si>
  <si>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</si>
  <si>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</si>
  <si>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</si>
  <si>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</si>
  <si>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</si>
  <si>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</si>
  <si>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</si>
  <si>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</si>
  <si>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</si>
  <si>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</si>
  <si>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</si>
  <si>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</si>
  <si>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</si>
  <si>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</si>
  <si>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</si>
  <si>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</si>
  <si>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</si>
  <si>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</si>
  <si>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</si>
  <si>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</si>
  <si>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</si>
  <si>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</si>
  <si>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</si>
  <si>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</si>
  <si>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</si>
  <si>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</si>
  <si>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</si>
  <si>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</si>
  <si>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</si>
  <si>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</si>
  <si>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</si>
  <si>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</si>
  <si>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</si>
  <si>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</si>
  <si>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</si>
  <si>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</si>
  <si>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</si>
  <si>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</si>
  <si>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</si>
  <si>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</si>
  <si>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</si>
  <si>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</si>
  <si>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</si>
  <si>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</si>
  <si>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</si>
  <si>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</si>
  <si>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</si>
  <si>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</si>
  <si>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</si>
  <si>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</si>
  <si>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</si>
  <si>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</si>
  <si>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</si>
  <si>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</si>
  <si>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</si>
  <si>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</si>
  <si>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</si>
  <si>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</si>
  <si>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</si>
  <si>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</si>
  <si>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</si>
  <si>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</si>
  <si>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</si>
  <si>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</si>
  <si>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</si>
  <si>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</si>
  <si>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</si>
  <si>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</si>
  <si>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</si>
  <si>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</si>
  <si>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</si>
  <si>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</si>
  <si>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</si>
  <si>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</si>
  <si>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</si>
  <si>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</si>
  <si>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</si>
  <si>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</si>
  <si>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</si>
  <si>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</si>
  <si>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</si>
  <si>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</si>
  <si>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</si>
  <si>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</si>
  <si>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</si>
  <si>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</si>
  <si>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</si>
  <si>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</si>
  <si>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</si>
  <si>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</si>
  <si>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</si>
  <si>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</si>
  <si>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</si>
  <si>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</si>
  <si>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</si>
  <si>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</si>
  <si>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</si>
  <si>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</si>
  <si>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</si>
  <si>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</si>
  <si>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</si>
  <si>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</si>
  <si>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</si>
  <si>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</si>
  <si>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</si>
  <si>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</si>
  <si>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</si>
  <si>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</si>
  <si>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</si>
  <si>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</si>
  <si>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</si>
  <si>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</si>
  <si>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</si>
  <si>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</si>
  <si>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</si>
  <si>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</si>
  <si>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</si>
  <si>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</si>
  <si>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</si>
  <si>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</si>
  <si>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</si>
  <si>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</si>
  <si>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</si>
  <si>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</si>
  <si>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</si>
  <si>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</si>
  <si>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</si>
  <si>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</si>
  <si>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</si>
  <si>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</si>
  <si>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</si>
  <si>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</si>
  <si>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</si>
  <si>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</si>
  <si>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</si>
  <si>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</si>
  <si>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</si>
  <si>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</si>
  <si>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</si>
  <si>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</si>
  <si>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</si>
  <si>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</si>
  <si>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</si>
  <si>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</si>
  <si>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</si>
  <si>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</si>
  <si>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</si>
  <si>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</si>
  <si>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</si>
  <si>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</si>
  <si>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</si>
  <si>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</si>
  <si>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</si>
  <si>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</si>
  <si>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</si>
  <si>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</si>
  <si>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</si>
  <si>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</si>
  <si>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</si>
  <si>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</si>
  <si>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</si>
  <si>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</si>
  <si>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</si>
  <si>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</si>
  <si>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</si>
  <si>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</si>
  <si>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</si>
  <si>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</si>
  <si>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</si>
  <si>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</si>
  <si>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</si>
  <si>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</si>
  <si>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</si>
  <si>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</si>
  <si>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</si>
  <si>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</si>
  <si>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</si>
  <si>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</si>
  <si>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</si>
  <si>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</si>
  <si>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</si>
  <si>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</si>
  <si>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</si>
  <si>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</si>
  <si>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</si>
  <si>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</si>
  <si>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</si>
  <si>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</si>
  <si>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</si>
  <si>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</si>
  <si>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</si>
  <si>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</si>
  <si>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</si>
  <si>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</si>
  <si>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</si>
  <si>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</si>
  <si>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</si>
  <si>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</si>
  <si>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</si>
  <si>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</si>
  <si>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</si>
  <si>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</si>
  <si>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</si>
  <si>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</si>
  <si>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</si>
  <si>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</si>
  <si>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</si>
  <si>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</si>
  <si>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</si>
  <si>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</si>
  <si>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</si>
  <si>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</si>
  <si>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</si>
  <si>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</si>
  <si>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</si>
  <si>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</si>
  <si>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</si>
  <si>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</si>
  <si>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</si>
  <si>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</si>
  <si>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</si>
  <si>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</si>
  <si>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</si>
  <si>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</si>
  <si>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</si>
  <si>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</si>
  <si>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</si>
  <si>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</si>
  <si>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</si>
  <si>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</si>
  <si>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</si>
  <si>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</si>
  <si>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</si>
  <si>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</si>
  <si>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</si>
  <si>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</si>
  <si>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</si>
  <si>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</si>
  <si>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</si>
  <si>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</si>
  <si>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</si>
  <si>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</si>
  <si>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</si>
  <si>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</si>
  <si>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</si>
  <si>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</si>
  <si>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</si>
  <si>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</si>
  <si>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</si>
  <si>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</si>
  <si>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</si>
  <si>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</si>
  <si>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</si>
  <si>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</si>
  <si>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</si>
  <si>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</si>
  <si>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</si>
  <si>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</si>
  <si>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</si>
  <si>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</si>
  <si>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</si>
  <si>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</si>
  <si>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</si>
  <si>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</si>
  <si>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</si>
  <si>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</si>
  <si>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</si>
  <si>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</si>
  <si>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</si>
  <si>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</si>
  <si>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</si>
  <si>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</si>
  <si>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</si>
  <si>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</si>
  <si>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</si>
  <si>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</si>
  <si>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</si>
  <si>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</si>
  <si>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</si>
  <si>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</si>
  <si>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</si>
  <si>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</si>
  <si>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</si>
  <si>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</si>
  <si>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</si>
  <si>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</si>
  <si>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</si>
  <si>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</si>
  <si>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</si>
  <si>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</si>
  <si>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</si>
  <si>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</si>
  <si>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</si>
  <si>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</si>
  <si>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</si>
  <si>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</si>
  <si>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</si>
  <si>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</si>
  <si>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</si>
  <si>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</si>
  <si>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</si>
  <si>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</si>
  <si>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</si>
  <si>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</si>
  <si>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</si>
  <si>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</si>
  <si>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</si>
  <si>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</si>
  <si>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</si>
  <si>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</si>
  <si>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</si>
  <si>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</si>
  <si>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</si>
  <si>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</si>
  <si>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</si>
  <si>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</si>
  <si>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</si>
  <si>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</si>
  <si>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</si>
  <si>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</si>
  <si>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</si>
  <si>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</si>
  <si>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</si>
  <si>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</si>
  <si>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</si>
  <si>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</si>
  <si>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</si>
  <si>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</si>
  <si>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</si>
  <si>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</si>
  <si>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</si>
  <si>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</si>
  <si>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</si>
  <si>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</si>
  <si>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</si>
  <si>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</si>
  <si>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</si>
  <si>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</si>
  <si>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</si>
  <si>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</si>
  <si>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</si>
  <si>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</si>
  <si>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</si>
  <si>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</si>
  <si>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</si>
  <si>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</si>
  <si>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</si>
  <si>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</si>
  <si>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</si>
  <si>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</si>
  <si>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</si>
  <si>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</si>
  <si>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</si>
  <si>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</si>
  <si>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</si>
  <si>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</si>
  <si>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</si>
  <si>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</si>
  <si>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</si>
  <si>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</si>
  <si>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</si>
  <si>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</si>
  <si>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</si>
  <si>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</si>
  <si>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</si>
  <si>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</si>
  <si>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</si>
  <si>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</si>
  <si>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</si>
  <si>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</si>
  <si>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</si>
  <si>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</si>
  <si>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</si>
  <si>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</si>
  <si>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</si>
  <si>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</si>
  <si>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</si>
  <si>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</si>
  <si>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</si>
  <si>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</si>
  <si>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</si>
  <si>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</si>
  <si>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</si>
  <si>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</si>
  <si>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</si>
  <si>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</si>
  <si>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</si>
  <si>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</si>
  <si>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</si>
  <si>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</si>
  <si>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</si>
  <si>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</si>
  <si>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</si>
  <si>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</si>
  <si>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</si>
  <si>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</si>
  <si>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</si>
  <si>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</si>
  <si>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</si>
  <si>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</si>
  <si>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</si>
  <si>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</si>
  <si>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</si>
  <si>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</si>
  <si>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</si>
  <si>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</si>
  <si>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</si>
  <si>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</si>
  <si>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</si>
  <si>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</si>
  <si>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</si>
  <si>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</si>
  <si>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</si>
  <si>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</si>
  <si>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</si>
  <si>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</si>
  <si>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</si>
  <si>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</si>
  <si>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</si>
  <si>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</si>
  <si>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</si>
  <si>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</si>
  <si>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</si>
  <si>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</si>
  <si>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</si>
  <si>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</si>
  <si>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</si>
  <si>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</si>
  <si>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</si>
  <si>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</si>
  <si>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</si>
  <si>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</si>
  <si>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</si>
  <si>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</si>
  <si>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</si>
  <si>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</si>
  <si>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</si>
  <si>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</si>
  <si>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</si>
  <si>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</si>
  <si>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</si>
  <si>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</si>
  <si>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</si>
  <si>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</si>
  <si>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</si>
  <si>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</si>
  <si>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</si>
  <si>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</si>
  <si>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</si>
  <si>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</si>
  <si>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</si>
  <si>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</si>
  <si>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</si>
  <si>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</si>
  <si>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</si>
  <si>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</si>
  <si>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</si>
  <si>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</si>
  <si>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</si>
  <si>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</si>
  <si>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</si>
  <si>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</si>
  <si>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</si>
  <si>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</si>
  <si>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</si>
  <si>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</si>
  <si>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</si>
  <si>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</si>
  <si>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</si>
  <si>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</si>
  <si>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</si>
  <si>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</si>
  <si>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</si>
  <si>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</si>
  <si>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</si>
  <si>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</si>
  <si>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</si>
  <si>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</si>
  <si>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</si>
  <si>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</si>
  <si>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</si>
  <si>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</si>
  <si>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</si>
  <si>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</si>
  <si>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</si>
  <si>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</si>
  <si>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</si>
  <si>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</si>
  <si>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</si>
  <si>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</si>
  <si>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</si>
  <si>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</si>
  <si>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</si>
  <si>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</si>
  <si>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</si>
  <si>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</si>
  <si>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</si>
  <si>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</si>
  <si>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</si>
  <si>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</si>
  <si>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</si>
  <si>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</si>
  <si>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</si>
  <si>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</si>
  <si>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</si>
  <si>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</si>
  <si>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</si>
  <si>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</si>
  <si>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</si>
  <si>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</si>
  <si>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</si>
  <si>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</si>
  <si>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</si>
  <si>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</si>
  <si>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</si>
  <si>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</si>
  <si>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</si>
  <si>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</si>
  <si>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</si>
  <si>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</si>
  <si>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</si>
  <si>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</si>
  <si>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</si>
  <si>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</si>
  <si>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</si>
  <si>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</si>
  <si>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</si>
  <si>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</si>
  <si>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</si>
  <si>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</si>
  <si>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</si>
  <si>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</si>
  <si>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</si>
  <si>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</si>
  <si>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</si>
  <si>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</si>
  <si>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</si>
  <si>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</si>
  <si>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</si>
  <si>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</si>
  <si>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</si>
  <si>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</si>
  <si>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</si>
  <si>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</si>
  <si>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</si>
  <si>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</si>
  <si>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</si>
  <si>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</si>
  <si>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</si>
  <si>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</si>
  <si>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</si>
  <si>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</si>
  <si>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</si>
  <si>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</si>
  <si>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</si>
  <si>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</si>
  <si>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</si>
  <si>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</si>
  <si>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</si>
  <si>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</si>
  <si>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</si>
  <si>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</si>
  <si>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</si>
  <si>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</si>
  <si>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</si>
  <si>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</si>
  <si>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</si>
  <si>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</si>
  <si>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</si>
  <si>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</si>
  <si>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</si>
  <si>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</si>
  <si>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</si>
  <si>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</si>
  <si>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</si>
  <si>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</si>
  <si>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</si>
  <si>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</si>
  <si>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</si>
  <si>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</si>
  <si>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</si>
  <si>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</si>
  <si>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</si>
  <si>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</si>
  <si>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</si>
  <si>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</si>
  <si>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</si>
  <si>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</si>
  <si>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</si>
  <si>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</si>
  <si>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</si>
  <si>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</si>
  <si>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</si>
  <si>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</si>
  <si>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</si>
  <si>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</si>
  <si>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</si>
  <si>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</si>
  <si>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</si>
  <si>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</si>
  <si>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</si>
  <si>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</si>
  <si>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</si>
  <si>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</si>
  <si>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</si>
  <si>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</si>
  <si>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</si>
  <si>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</si>
  <si>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</si>
  <si>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</si>
  <si>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</si>
  <si>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</si>
  <si>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</si>
  <si>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</si>
  <si>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</si>
  <si>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</si>
  <si>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</si>
  <si>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</si>
  <si>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</si>
  <si>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</si>
  <si>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</si>
  <si>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</si>
  <si>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</si>
  <si>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</si>
  <si>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</si>
  <si>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</si>
  <si>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</si>
  <si>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</si>
  <si>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</si>
  <si>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</si>
  <si>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</si>
  <si>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</si>
  <si>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</si>
  <si>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</si>
  <si>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</si>
  <si>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</si>
  <si>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</si>
  <si>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</si>
  <si>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</si>
  <si>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</si>
  <si>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</si>
  <si>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</si>
  <si>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</si>
  <si>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</si>
  <si>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</si>
  <si>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</si>
  <si>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</si>
  <si>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</si>
  <si>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</si>
  <si>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</si>
  <si>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</si>
  <si>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</si>
  <si>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</si>
  <si>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</si>
  <si>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</si>
  <si>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</si>
  <si>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</si>
  <si>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</si>
  <si>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</si>
  <si>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</si>
  <si>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</si>
  <si>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</si>
  <si>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</si>
  <si>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</si>
  <si>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</si>
  <si>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</si>
  <si>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</si>
  <si>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</si>
  <si>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</si>
  <si>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</si>
  <si>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</si>
  <si>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</si>
  <si>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</si>
  <si>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</si>
  <si>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</si>
  <si>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</si>
  <si>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</si>
  <si>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</si>
  <si>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</si>
  <si>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</si>
  <si>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</si>
  <si>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</si>
  <si>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</si>
  <si>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</si>
  <si>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</si>
  <si>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</si>
  <si>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</si>
  <si>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</si>
  <si>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</si>
  <si>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</si>
  <si>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</si>
  <si>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</si>
  <si>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</si>
  <si>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</si>
  <si>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</si>
  <si>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</si>
  <si>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</si>
  <si>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</si>
  <si>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</si>
  <si>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</si>
  <si>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</si>
  <si>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</si>
  <si>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</si>
  <si>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</si>
  <si>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</si>
  <si>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</si>
  <si>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</si>
  <si>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</si>
  <si>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</si>
  <si>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</si>
  <si>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</si>
  <si>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</si>
  <si>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</si>
  <si>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</si>
  <si>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</si>
  <si>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</si>
  <si>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</si>
  <si>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</si>
  <si>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</si>
  <si>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</si>
  <si>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</si>
  <si>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</si>
  <si>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</si>
  <si>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</si>
  <si>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</si>
  <si>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</si>
  <si>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</si>
  <si>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</si>
  <si>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</si>
  <si>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</si>
  <si>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</si>
  <si>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</si>
  <si>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</si>
  <si>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</si>
  <si>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</si>
  <si>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</si>
  <si>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</si>
  <si>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</si>
  <si>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</si>
  <si>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</si>
  <si>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</si>
  <si>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</si>
  <si>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</si>
  <si>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</si>
  <si>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</si>
  <si>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</si>
  <si>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</si>
  <si>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</si>
  <si>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</si>
  <si>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</si>
  <si>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</si>
  <si>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</si>
  <si>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</si>
  <si>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</si>
  <si>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</si>
  <si>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</si>
  <si>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</si>
  <si>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</si>
  <si>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</si>
  <si>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</si>
  <si>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</si>
  <si>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</si>
  <si>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</si>
  <si>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</si>
  <si>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</si>
  <si>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</si>
  <si>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</si>
  <si>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</si>
  <si>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</si>
  <si>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</si>
  <si>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</si>
  <si>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</si>
  <si>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</si>
  <si>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</si>
  <si>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</si>
  <si>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</si>
  <si>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</si>
  <si>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</si>
  <si>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</si>
  <si>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</si>
  <si>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</si>
  <si>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</si>
  <si>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</si>
  <si>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</si>
  <si>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</si>
  <si>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</si>
  <si>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</si>
  <si>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</si>
  <si>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</si>
  <si>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</si>
  <si>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</si>
  <si>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</si>
  <si>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</si>
  <si>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</si>
  <si>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</si>
  <si>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</si>
  <si>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</si>
  <si>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</si>
  <si>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</si>
  <si>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</si>
  <si>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</si>
  <si>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</si>
  <si>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</si>
  <si>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</si>
  <si>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</si>
  <si>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</si>
  <si>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</si>
  <si>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</si>
  <si>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</si>
  <si>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</si>
  <si>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</si>
  <si>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</si>
  <si>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</si>
  <si>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</si>
  <si>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</si>
  <si>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</si>
  <si>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</si>
  <si>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</si>
  <si>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</si>
  <si>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</si>
  <si>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</si>
  <si>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</si>
  <si>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</si>
  <si>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</si>
  <si>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</si>
  <si>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</si>
  <si>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</si>
  <si>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</si>
  <si>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</si>
  <si>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</si>
  <si>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</si>
  <si>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</si>
  <si>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</si>
  <si>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</si>
  <si>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</si>
  <si>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</si>
  <si>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</si>
  <si>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</si>
  <si>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</si>
  <si>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</si>
  <si>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</si>
  <si>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</si>
  <si>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</si>
  <si>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</si>
  <si>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</si>
  <si>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</si>
  <si>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</si>
  <si>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</si>
  <si>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</si>
  <si>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</si>
  <si>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</si>
  <si>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</si>
  <si>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</si>
  <si>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</si>
  <si>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</si>
  <si>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</si>
  <si>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</si>
  <si>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</si>
  <si>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</si>
  <si>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</si>
  <si>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</si>
  <si>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</si>
  <si>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</si>
  <si>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</si>
  <si>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</si>
  <si>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</si>
  <si>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</si>
  <si>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</si>
  <si>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</si>
  <si>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</si>
  <si>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</si>
  <si>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</si>
  <si>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</si>
  <si>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</si>
  <si>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</si>
  <si>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</si>
  <si>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</si>
  <si>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</si>
  <si>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</si>
  <si>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</si>
  <si>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</si>
  <si>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</si>
  <si>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</si>
  <si>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</si>
  <si>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</si>
  <si>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</si>
  <si>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</si>
  <si>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</si>
  <si>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</si>
  <si>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</si>
  <si>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</si>
  <si>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</si>
  <si>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</si>
  <si>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</si>
  <si>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</si>
  <si>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</si>
  <si>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</si>
  <si>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</si>
  <si>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</si>
  <si>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</si>
  <si>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</si>
  <si>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</si>
  <si>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</si>
  <si>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</si>
  <si>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</si>
  <si>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</si>
  <si>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</si>
  <si>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</si>
  <si>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</si>
  <si>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</si>
  <si>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</si>
  <si>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</si>
  <si>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</si>
  <si>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</si>
  <si>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</si>
  <si>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</si>
  <si>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</si>
  <si>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</si>
  <si>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</si>
  <si>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</si>
  <si>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</si>
  <si>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</si>
  <si>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</si>
  <si>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</si>
  <si>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</si>
  <si>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</si>
  <si>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</si>
  <si>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</si>
  <si>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</si>
  <si>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</si>
  <si>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</si>
  <si>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</si>
  <si>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</si>
  <si>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</si>
  <si>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</si>
  <si>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</si>
  <si>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</si>
  <si>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</si>
  <si>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</si>
  <si>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</si>
  <si>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</si>
  <si>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</si>
  <si>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</si>
  <si>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</si>
  <si>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</si>
  <si>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</si>
  <si>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</si>
  <si>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</si>
  <si>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</si>
  <si>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</si>
  <si>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</si>
  <si>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</si>
  <si>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</si>
  <si>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</si>
  <si>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</si>
  <si>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</si>
  <si>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</si>
  <si>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</si>
  <si>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</si>
  <si>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</si>
  <si>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</si>
  <si>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</si>
  <si>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</si>
  <si>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</si>
  <si>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</si>
  <si>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</si>
  <si>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</si>
  <si>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</si>
  <si>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</si>
  <si>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</si>
  <si>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</si>
  <si>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</si>
  <si>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</si>
  <si>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</si>
  <si>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</si>
  <si>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</si>
  <si>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</si>
  <si>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</si>
  <si>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</si>
  <si>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</si>
  <si>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</si>
  <si>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</si>
  <si>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</si>
  <si>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</si>
  <si>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</si>
  <si>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</si>
  <si>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</si>
  <si>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</si>
  <si>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</si>
  <si>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</si>
  <si>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</si>
  <si>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</si>
  <si>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</si>
  <si>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</si>
  <si>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</si>
  <si>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</si>
  <si>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</si>
  <si>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</si>
  <si>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</si>
  <si>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</si>
  <si>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</si>
  <si>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</si>
  <si>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</si>
  <si>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</si>
  <si>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</si>
  <si>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</si>
  <si>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</si>
  <si>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</si>
  <si>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</si>
  <si>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</si>
  <si>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</si>
  <si>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</si>
  <si>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</si>
  <si>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</si>
  <si>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</si>
  <si>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</si>
  <si>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</si>
  <si>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</si>
  <si>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</si>
  <si>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</si>
  <si>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</si>
  <si>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</si>
  <si>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</si>
  <si>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</si>
  <si>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</si>
  <si>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</si>
  <si>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</si>
  <si>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</si>
  <si>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</si>
  <si>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</si>
  <si>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</si>
  <si>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</si>
  <si>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</si>
  <si>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</si>
  <si>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</si>
  <si>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</si>
  <si>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</si>
  <si>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</si>
  <si>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</si>
  <si>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</si>
  <si>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</si>
  <si>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</si>
  <si>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</si>
  <si>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</si>
  <si>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</si>
  <si>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</si>
  <si>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</si>
  <si>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</si>
  <si>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</si>
  <si>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</si>
  <si>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</si>
  <si>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</si>
  <si>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</si>
  <si>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</si>
  <si>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</si>
  <si>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</si>
  <si>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</si>
  <si>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</si>
  <si>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</si>
  <si>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</si>
  <si>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</si>
  <si>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</si>
  <si>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</si>
  <si>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</si>
  <si>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</si>
  <si>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</si>
  <si>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</si>
  <si>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</si>
  <si>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</si>
  <si>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</si>
  <si>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</si>
  <si>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</si>
  <si>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</si>
  <si>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</si>
  <si>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</si>
  <si>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</si>
  <si>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</si>
  <si>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</si>
  <si>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</si>
  <si>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</si>
  <si>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</si>
  <si>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</si>
  <si>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</si>
  <si>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</si>
  <si>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</si>
  <si>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</si>
  <si>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</si>
  <si>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</si>
  <si>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</si>
  <si>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</si>
  <si>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</si>
  <si>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</si>
  <si>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</si>
  <si>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</si>
  <si>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</si>
  <si>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</si>
  <si>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</si>
  <si>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</si>
  <si>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</si>
  <si>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</si>
  <si>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</si>
  <si>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</si>
  <si>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</si>
  <si>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</si>
  <si>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</si>
  <si>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</si>
  <si>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</si>
  <si>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</si>
  <si>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</si>
  <si>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</si>
  <si>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</si>
  <si>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</si>
  <si>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</si>
  <si>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</si>
  <si>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</si>
  <si>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</si>
  <si>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</si>
  <si>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</si>
  <si>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</si>
  <si>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</si>
  <si>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</si>
  <si>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</si>
  <si>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</si>
  <si>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</si>
  <si>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</si>
  <si>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</si>
  <si>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</si>
  <si>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</si>
  <si>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</si>
  <si>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</si>
  <si>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</si>
  <si>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</si>
  <si>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</si>
  <si>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</si>
  <si>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</si>
  <si>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</si>
  <si>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</si>
  <si>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</si>
  <si>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</si>
  <si>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</si>
  <si>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</si>
  <si>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</si>
  <si>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</si>
  <si>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</si>
  <si>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</si>
  <si>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</si>
  <si>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</si>
  <si>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</si>
  <si>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</si>
  <si>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</si>
  <si>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</si>
  <si>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</si>
  <si>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</si>
  <si>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</si>
  <si>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</si>
  <si>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</si>
  <si>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</si>
  <si>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</si>
  <si>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</si>
  <si>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</si>
  <si>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</si>
  <si>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</si>
  <si>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</si>
  <si>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</si>
  <si>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</si>
  <si>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</si>
  <si>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</si>
  <si>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</si>
  <si>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</si>
  <si>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</si>
  <si>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</si>
  <si>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</si>
  <si>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</si>
  <si>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</si>
  <si>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</si>
  <si>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</si>
  <si>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</si>
  <si>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</si>
  <si>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</si>
  <si>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</si>
  <si>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</si>
  <si>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</si>
  <si>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</si>
  <si>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</si>
  <si>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</si>
  <si>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</si>
  <si>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</si>
  <si>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</si>
  <si>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</si>
  <si>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</si>
  <si>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</si>
  <si>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</si>
  <si>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</si>
  <si>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</si>
  <si>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</si>
  <si>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</si>
  <si>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</si>
  <si>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</si>
  <si>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</si>
  <si>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</si>
  <si>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</si>
  <si>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</si>
  <si>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</si>
  <si>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</si>
  <si>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</si>
  <si>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</si>
  <si>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</si>
  <si>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</si>
  <si>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</si>
  <si>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</si>
  <si>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</si>
  <si>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</si>
  <si>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</si>
  <si>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</si>
  <si>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</si>
  <si>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</si>
  <si>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</si>
  <si>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</si>
  <si>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</si>
  <si>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</si>
  <si>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</si>
  <si>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</si>
  <si>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</si>
  <si>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</si>
  <si>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</si>
  <si>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</si>
  <si>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</si>
  <si>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</si>
  <si>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</si>
  <si>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</si>
  <si>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</si>
  <si>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</si>
  <si>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</si>
  <si>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</si>
  <si>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</si>
  <si>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</si>
  <si>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</si>
  <si>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</si>
  <si>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</si>
  <si>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</si>
  <si>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</si>
  <si>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</si>
  <si>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</si>
  <si>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</si>
  <si>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</si>
  <si>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</si>
  <si>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</si>
  <si>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</si>
  <si>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</si>
  <si>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</si>
  <si>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</si>
  <si>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</si>
  <si>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</si>
  <si>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</si>
  <si>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</si>
  <si>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</si>
  <si>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</si>
  <si>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</si>
  <si>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</si>
  <si>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</si>
  <si>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</si>
  <si>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</si>
  <si>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</si>
  <si>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</si>
  <si>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</si>
  <si>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</si>
  <si>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</si>
  <si>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</si>
  <si>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</si>
  <si>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</si>
  <si>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</si>
  <si>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</si>
  <si>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</si>
  <si>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</si>
  <si>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</si>
  <si>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</si>
  <si>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</si>
  <si>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</si>
  <si>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</si>
  <si>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</si>
  <si>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</si>
  <si>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</si>
  <si>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</si>
  <si>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</si>
  <si>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</si>
  <si>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</si>
  <si>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</si>
  <si>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</si>
  <si>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</si>
  <si>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</si>
  <si>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</si>
  <si>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</si>
  <si>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</si>
  <si>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</si>
  <si>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</si>
  <si>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</si>
  <si>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</si>
  <si>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</si>
  <si>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</si>
  <si>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</si>
  <si>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</si>
  <si>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</si>
  <si>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</si>
  <si>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</si>
  <si>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</si>
  <si>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</si>
  <si>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</si>
  <si>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</si>
  <si>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</si>
  <si>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</si>
  <si>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</si>
  <si>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</si>
  <si>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</si>
  <si>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</si>
  <si>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</si>
  <si>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</si>
  <si>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</si>
  <si>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</si>
  <si>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</si>
  <si>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</si>
  <si>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</si>
  <si>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</si>
  <si>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</si>
  <si>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</si>
  <si>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</si>
  <si>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</si>
  <si>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</si>
  <si>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</si>
  <si>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</si>
  <si>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</si>
  <si>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</si>
  <si>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</si>
  <si>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</si>
  <si>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</si>
  <si>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</si>
  <si>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</si>
  <si>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</si>
  <si>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</si>
  <si>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</si>
  <si>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</si>
  <si>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</si>
  <si>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</si>
  <si>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</si>
  <si>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</si>
  <si>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</si>
  <si>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</si>
  <si>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</si>
  <si>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</si>
  <si>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</si>
  <si>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</si>
  <si>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</si>
  <si>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</si>
  <si>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</si>
  <si>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</si>
  <si>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</si>
  <si>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</si>
  <si>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</si>
  <si>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</si>
  <si>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</si>
  <si>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</si>
  <si>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</si>
  <si>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</si>
  <si>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</si>
  <si>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</si>
  <si>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</si>
  <si>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</si>
  <si>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</si>
  <si>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</si>
  <si>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</si>
  <si>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</si>
  <si>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</si>
  <si>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</si>
  <si>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</si>
  <si>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</si>
  <si>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</si>
  <si>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</si>
  <si>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</si>
  <si>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</si>
  <si>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</si>
  <si>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</si>
  <si>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</si>
  <si>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</si>
  <si>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</si>
  <si>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</si>
  <si>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</si>
  <si>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</si>
  <si>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</si>
  <si>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</si>
  <si>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</si>
  <si>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</si>
  <si>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</si>
  <si>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</si>
  <si>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</si>
  <si>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</si>
  <si>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</si>
  <si>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</si>
  <si>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</si>
  <si>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</si>
  <si>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</si>
  <si>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</si>
  <si>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</si>
  <si>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</si>
  <si>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</si>
  <si>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</si>
  <si>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</si>
  <si>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</si>
  <si>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</si>
  <si>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</si>
  <si>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</si>
  <si>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</si>
  <si>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</si>
  <si>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</si>
  <si>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</si>
  <si>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</si>
  <si>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</si>
  <si>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</si>
  <si>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</si>
  <si>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</si>
  <si>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</si>
  <si>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</si>
  <si>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</si>
  <si>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</si>
  <si>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</si>
  <si>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</si>
  <si>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</si>
  <si>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</si>
  <si>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</si>
  <si>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</si>
  <si>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</si>
  <si>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</si>
  <si>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</si>
  <si>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</si>
  <si>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</si>
  <si>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</si>
  <si>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</si>
  <si>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</si>
  <si>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</si>
  <si>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</si>
  <si>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</si>
  <si>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</si>
  <si>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</si>
  <si>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</si>
  <si>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</si>
  <si>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</si>
  <si>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</si>
  <si>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</si>
  <si>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</si>
  <si>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</si>
  <si>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</si>
  <si>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</si>
  <si>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</si>
  <si>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</si>
  <si>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</si>
  <si>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</si>
  <si>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</si>
  <si>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</si>
  <si>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</si>
  <si>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</si>
  <si>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</si>
  <si>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</si>
  <si>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</si>
  <si>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</si>
  <si>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</si>
  <si>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</si>
  <si>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</si>
  <si>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</si>
  <si>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</si>
  <si>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</si>
  <si>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</si>
  <si>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</si>
  <si>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</si>
  <si>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</si>
  <si>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</si>
  <si>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</si>
  <si>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</si>
  <si>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</si>
  <si>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</si>
  <si>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</si>
  <si>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</si>
  <si>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</si>
  <si>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</si>
  <si>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</si>
  <si>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</si>
  <si>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</si>
  <si>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</si>
  <si>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</si>
  <si>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</si>
  <si>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</si>
  <si>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</si>
  <si>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</si>
  <si>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</si>
  <si>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</si>
  <si>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</si>
  <si>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</si>
  <si>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</si>
  <si>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</si>
  <si>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</si>
  <si>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</si>
  <si>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</si>
  <si>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</si>
  <si>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</si>
  <si>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</si>
  <si>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</si>
  <si>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</si>
  <si>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</si>
  <si>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</si>
  <si>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</si>
  <si>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</si>
  <si>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</si>
  <si>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</si>
  <si>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</si>
  <si>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</si>
  <si>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</si>
  <si>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</si>
  <si>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</si>
  <si>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</si>
  <si>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</si>
  <si>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</si>
  <si>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</si>
  <si>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</si>
  <si>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</si>
  <si>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</si>
  <si>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</si>
  <si>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</si>
  <si>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</si>
  <si>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</si>
  <si>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</si>
  <si>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</si>
  <si>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</si>
  <si>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</si>
  <si>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</si>
  <si>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</si>
  <si>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</si>
  <si>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</si>
  <si>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</si>
  <si>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</si>
  <si>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</si>
  <si>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</si>
  <si>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</si>
  <si>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</si>
  <si>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</si>
  <si>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</si>
  <si>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</si>
  <si>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</si>
  <si>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</si>
  <si>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</si>
  <si>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</si>
  <si>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</si>
  <si>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</si>
  <si>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</si>
  <si>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</si>
  <si>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</si>
  <si>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</si>
  <si>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</si>
  <si>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</si>
  <si>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</si>
  <si>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</si>
  <si>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</si>
  <si>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</si>
  <si>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</si>
  <si>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</si>
  <si>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</si>
  <si>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</si>
  <si>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</si>
  <si>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</si>
  <si>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</si>
  <si>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</si>
  <si>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</si>
  <si>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</si>
  <si>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</si>
  <si>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</si>
  <si>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</si>
  <si>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</si>
  <si>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</si>
  <si>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</si>
  <si>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</si>
  <si>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</si>
  <si>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</si>
  <si>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</si>
  <si>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</si>
  <si>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</si>
  <si>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</si>
  <si>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</si>
  <si>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</si>
  <si>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</si>
  <si>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</si>
  <si>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</si>
  <si>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</si>
  <si>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</si>
  <si>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</si>
  <si>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</si>
  <si>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</si>
  <si>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</si>
  <si>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</si>
  <si>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</si>
  <si>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</si>
  <si>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</si>
  <si>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</si>
  <si>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</si>
  <si>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</si>
  <si>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</si>
  <si>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</si>
  <si>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</si>
  <si>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</si>
  <si>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</si>
  <si>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</si>
  <si>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</si>
  <si>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</si>
  <si>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</si>
  <si>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</si>
  <si>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</si>
  <si>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</si>
  <si>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</si>
  <si>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</si>
  <si>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</si>
  <si>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</si>
  <si>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</si>
  <si>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</si>
  <si>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</si>
  <si>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</si>
  <si>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</si>
  <si>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</si>
  <si>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</si>
  <si>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</si>
  <si>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</si>
  <si>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</si>
  <si>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</si>
  <si>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</si>
  <si>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</si>
  <si>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</si>
  <si>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</si>
  <si>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</si>
  <si>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</si>
  <si>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</si>
  <si>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</si>
  <si>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</si>
  <si>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</si>
  <si>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</si>
  <si>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</si>
  <si>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</si>
  <si>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</si>
  <si>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</si>
  <si>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</si>
  <si>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</si>
  <si>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</si>
  <si>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</si>
  <si>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</si>
  <si>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</si>
  <si>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</si>
  <si>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</si>
  <si>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</si>
  <si>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</si>
  <si>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</si>
  <si>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</si>
  <si>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</si>
  <si>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</si>
  <si>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</si>
  <si>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</si>
  <si>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</si>
  <si>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</si>
  <si>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</si>
  <si>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</si>
  <si>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</si>
  <si>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</si>
  <si>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</si>
  <si>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</si>
  <si>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</si>
  <si>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</si>
  <si>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</si>
  <si>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</si>
  <si>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</si>
  <si>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</si>
  <si>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</si>
  <si>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</si>
  <si>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</si>
  <si>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</si>
  <si>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</si>
  <si>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</si>
  <si>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</si>
  <si>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</si>
  <si>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</si>
  <si>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</si>
  <si>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</si>
  <si>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</si>
  <si>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</si>
  <si>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</si>
  <si>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</si>
  <si>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</si>
  <si>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</si>
  <si>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</si>
  <si>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</si>
  <si>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</si>
  <si>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</si>
  <si>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</si>
  <si>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</si>
  <si>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</si>
  <si>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</si>
  <si>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</si>
  <si>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</si>
  <si>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</si>
  <si>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</si>
  <si>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</si>
  <si>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</si>
  <si>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</si>
  <si>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</si>
  <si>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</si>
  <si>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</si>
  <si>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</si>
  <si>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</si>
  <si>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</si>
  <si>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</si>
  <si>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</si>
  <si>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</si>
  <si>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</si>
  <si>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</si>
  <si>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</si>
  <si>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</si>
  <si>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</si>
  <si>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</si>
  <si>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</si>
  <si>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</si>
  <si>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</si>
  <si>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</si>
  <si>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</si>
  <si>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</si>
  <si>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</si>
  <si>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</si>
  <si>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</si>
  <si>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</si>
  <si>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</si>
  <si>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</si>
  <si>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</si>
  <si>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</si>
  <si>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</si>
  <si>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</si>
  <si>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</si>
  <si>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</si>
  <si>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</si>
  <si>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</si>
  <si>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</si>
  <si>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</si>
  <si>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</si>
  <si>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</si>
  <si>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</si>
  <si>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</si>
  <si>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</si>
  <si>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</si>
  <si>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</si>
  <si>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</si>
  <si>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</si>
  <si>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</si>
  <si>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</si>
  <si>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</si>
  <si>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</si>
  <si>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</si>
  <si>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</si>
  <si>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</si>
  <si>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</si>
  <si>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</si>
  <si>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</si>
  <si>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</si>
  <si>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</si>
  <si>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</si>
  <si>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</si>
  <si>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</si>
  <si>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</si>
  <si>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</si>
  <si>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</si>
  <si>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</si>
  <si>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</si>
  <si>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</si>
  <si>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</si>
  <si>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</si>
  <si>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</si>
  <si>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</si>
  <si>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</si>
  <si>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</si>
  <si>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</si>
  <si>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</si>
  <si>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</si>
  <si>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</si>
  <si>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</si>
  <si>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</si>
  <si>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</si>
  <si>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</si>
  <si>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</si>
  <si>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</si>
  <si>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</si>
  <si>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</si>
  <si>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</si>
  <si>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</si>
  <si>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</si>
  <si>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</si>
  <si>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</si>
  <si>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</si>
  <si>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</si>
  <si>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</si>
  <si>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</si>
  <si>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</si>
  <si>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</si>
  <si>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</si>
  <si>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</si>
  <si>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</si>
  <si>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</si>
  <si>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</si>
  <si>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</si>
  <si>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</si>
  <si>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</si>
  <si>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</si>
  <si>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</si>
  <si>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</si>
  <si>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</si>
  <si>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</si>
  <si>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</si>
  <si>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</si>
  <si>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</si>
  <si>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</si>
  <si>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</si>
  <si>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</si>
  <si>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</si>
  <si>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</si>
  <si>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</si>
  <si>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</si>
  <si>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</si>
  <si>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</si>
  <si>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</si>
  <si>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</si>
  <si>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</si>
  <si>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</si>
  <si>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</si>
  <si>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</si>
  <si>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</si>
  <si>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</si>
  <si>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</si>
  <si>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</si>
  <si>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</si>
  <si>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</si>
  <si>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</si>
  <si>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</si>
  <si>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</si>
  <si>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</si>
  <si>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</si>
  <si>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</si>
  <si>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</si>
  <si>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</si>
  <si>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</si>
  <si>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</si>
  <si>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</si>
  <si>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</si>
  <si>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</si>
  <si>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</si>
  <si>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</si>
  <si>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</si>
  <si>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</si>
  <si>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</si>
  <si>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</si>
  <si>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</si>
  <si>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</si>
  <si>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</si>
  <si>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</si>
  <si>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</si>
  <si>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</si>
  <si>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</si>
  <si>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</si>
  <si>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</si>
  <si>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</si>
  <si>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</si>
  <si>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</si>
  <si>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</si>
  <si>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</si>
  <si>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</si>
  <si>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</si>
  <si>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</si>
  <si>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</si>
  <si>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</si>
  <si>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</si>
  <si>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</si>
  <si>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</si>
  <si>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</si>
  <si>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</si>
  <si>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</si>
  <si>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</si>
  <si>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</si>
  <si>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</si>
  <si>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</si>
  <si>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</si>
  <si>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</si>
  <si>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</si>
  <si>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</si>
  <si>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</si>
  <si>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</si>
  <si>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</si>
  <si>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</si>
  <si>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</si>
  <si>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</si>
  <si>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</si>
  <si>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</si>
  <si>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</si>
  <si>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</si>
  <si>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</si>
  <si>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</si>
  <si>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</si>
  <si>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</si>
  <si>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</si>
  <si>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</si>
  <si>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</si>
  <si>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</si>
  <si>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</si>
  <si>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</si>
  <si>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</si>
  <si>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</si>
  <si>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</si>
  <si>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</si>
  <si>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</si>
  <si>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</si>
  <si>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</si>
  <si>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</si>
  <si>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</si>
  <si>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</si>
  <si>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</si>
  <si>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</si>
  <si>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</si>
  <si>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</si>
  <si>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</si>
  <si>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</si>
  <si>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</si>
  <si>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</si>
  <si>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</si>
  <si>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</si>
  <si>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</si>
  <si>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</si>
  <si>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</si>
  <si>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</si>
  <si>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</si>
  <si>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</si>
  <si>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</si>
  <si>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</si>
  <si>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</si>
  <si>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</si>
  <si>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</si>
  <si>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</si>
  <si>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</si>
  <si>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</si>
  <si>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</si>
  <si>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</si>
  <si>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</si>
  <si>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</si>
  <si>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</si>
  <si>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</si>
  <si>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</si>
  <si>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</si>
  <si>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</si>
  <si>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</si>
  <si>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</si>
  <si>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</si>
  <si>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</si>
  <si>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</si>
  <si>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</si>
  <si>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</si>
  <si>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</si>
  <si>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</si>
  <si>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</si>
  <si>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</si>
  <si>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</si>
  <si>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</si>
  <si>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</si>
  <si>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</si>
  <si>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</si>
  <si>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</si>
  <si>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</si>
  <si>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</si>
  <si>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</si>
  <si>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</si>
  <si>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</si>
  <si>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</si>
  <si>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</si>
  <si>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</si>
  <si>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</si>
  <si>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</si>
  <si>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</si>
  <si>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</si>
  <si>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</si>
  <si>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</si>
  <si>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</si>
  <si>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</si>
  <si>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</si>
  <si>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</si>
  <si>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</si>
  <si>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</si>
  <si>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</si>
  <si>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</si>
  <si>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</si>
  <si>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</si>
  <si>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</si>
  <si>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</si>
  <si>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</si>
  <si>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</si>
  <si>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</si>
  <si>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</si>
  <si>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</si>
  <si>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</si>
  <si>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</si>
  <si>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</si>
  <si>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</si>
  <si>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</si>
  <si>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</si>
  <si>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</si>
  <si>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</si>
  <si>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</si>
  <si>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</si>
  <si>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</si>
  <si>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</si>
  <si>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</si>
  <si>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</si>
  <si>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</si>
  <si>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</si>
  <si>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</si>
  <si>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</si>
  <si>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</si>
  <si>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</si>
  <si>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</si>
  <si>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</si>
  <si>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</si>
  <si>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</si>
  <si>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</si>
  <si>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</si>
  <si>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</si>
  <si>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</si>
  <si>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</si>
  <si>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</si>
  <si>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</si>
  <si>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</si>
  <si>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</si>
  <si>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</si>
  <si>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</si>
  <si>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</si>
  <si>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</si>
  <si>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</si>
  <si>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</si>
  <si>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</si>
  <si>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</si>
  <si>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</si>
  <si>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</si>
  <si>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</si>
  <si>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</si>
  <si>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</si>
  <si>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</si>
  <si>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</si>
  <si>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</si>
  <si>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</si>
  <si>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</si>
  <si>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</si>
  <si>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</si>
  <si>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</si>
  <si>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</si>
  <si>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</si>
  <si>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</si>
  <si>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</si>
  <si>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</si>
  <si>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</si>
  <si>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</si>
  <si>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</si>
  <si>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</si>
  <si>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</si>
  <si>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</si>
  <si>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</si>
  <si>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</si>
  <si>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</si>
  <si>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</si>
  <si>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</si>
  <si>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</si>
  <si>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</si>
  <si>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</si>
  <si>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</si>
  <si>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</si>
  <si>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</si>
  <si>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</si>
  <si>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</si>
  <si>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</si>
  <si>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</si>
  <si>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</si>
  <si>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</si>
  <si>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</si>
  <si>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</si>
  <si>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</si>
  <si>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</si>
  <si>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</si>
  <si>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</si>
  <si>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</si>
  <si>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</si>
  <si>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</si>
  <si>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</si>
  <si>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</si>
  <si>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</si>
  <si>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</si>
  <si>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</si>
  <si>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</si>
  <si>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</si>
  <si>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</si>
  <si>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</si>
  <si>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</si>
  <si>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</si>
  <si>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</si>
  <si>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</si>
  <si>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</si>
  <si>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</si>
  <si>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</si>
  <si>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</si>
  <si>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</si>
  <si>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</si>
  <si>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</si>
  <si>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</si>
  <si>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</si>
  <si>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</si>
  <si>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</si>
  <si>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</si>
  <si>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</si>
  <si>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</si>
  <si>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</si>
  <si>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</si>
  <si>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</si>
  <si>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</si>
  <si>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</si>
  <si>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</si>
  <si>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</si>
  <si>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</si>
  <si>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</si>
  <si>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</si>
  <si>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</si>
  <si>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</si>
  <si>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</si>
  <si>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</si>
  <si>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</si>
  <si>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</si>
  <si>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</si>
  <si>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</si>
  <si>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</si>
  <si>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</si>
  <si>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</si>
  <si>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</si>
  <si>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</si>
  <si>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</si>
  <si>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</si>
  <si>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</si>
  <si>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</si>
  <si>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</si>
  <si>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</si>
  <si>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</si>
  <si>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</si>
  <si>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</si>
  <si>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</si>
  <si>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</si>
  <si>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</si>
  <si>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</si>
  <si>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</si>
  <si>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</si>
  <si>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</si>
  <si>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</si>
  <si>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</si>
  <si>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</si>
  <si>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</si>
  <si>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</si>
  <si>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</si>
  <si>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</si>
  <si>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</si>
  <si>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</si>
  <si>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</si>
  <si>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</si>
  <si>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</si>
  <si>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</si>
  <si>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</si>
  <si>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</si>
  <si>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</si>
  <si>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</si>
  <si>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</si>
  <si>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</si>
  <si>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</si>
  <si>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</si>
  <si>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</si>
  <si>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</si>
  <si>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</si>
  <si>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</si>
  <si>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</si>
  <si>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</si>
  <si>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</si>
  <si>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</si>
  <si>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</si>
  <si>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</si>
  <si>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</si>
  <si>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</si>
  <si>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</si>
  <si>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</si>
  <si>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</si>
  <si>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</si>
  <si>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</si>
  <si>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</si>
  <si>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</si>
  <si>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</si>
  <si>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</si>
  <si>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</si>
  <si>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</si>
  <si>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</si>
  <si>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</si>
  <si>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</si>
  <si>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</si>
  <si>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</si>
  <si>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</si>
  <si>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</si>
  <si>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</si>
  <si>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</si>
  <si>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</si>
  <si>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</si>
  <si>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</si>
  <si>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</si>
  <si>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</si>
  <si>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</si>
  <si>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</si>
  <si>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</si>
  <si>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</si>
  <si>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</si>
  <si>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</si>
  <si>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</si>
  <si>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</si>
  <si>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</si>
  <si>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</si>
  <si>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</si>
  <si>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</si>
  <si>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</si>
  <si>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</si>
  <si>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</si>
  <si>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</si>
  <si>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</si>
  <si>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</si>
  <si>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</si>
  <si>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</si>
  <si>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</si>
  <si>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</si>
  <si>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</si>
  <si>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</si>
  <si>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</si>
  <si>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</si>
  <si>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</si>
  <si>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</si>
  <si>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</si>
  <si>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</si>
  <si>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</si>
  <si>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</si>
  <si>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</si>
  <si>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</si>
  <si>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</si>
  <si>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</si>
  <si>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</si>
  <si>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</si>
  <si>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</si>
  <si>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</si>
  <si>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</si>
  <si>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</si>
  <si>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</si>
  <si>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</si>
  <si>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</si>
  <si>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</si>
  <si>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</si>
  <si>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</si>
  <si>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</si>
  <si>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</si>
  <si>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</si>
  <si>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</si>
  <si>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</si>
  <si>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</si>
  <si>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</si>
  <si>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</si>
  <si>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</si>
  <si>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</si>
  <si>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</si>
  <si>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</si>
  <si>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</si>
  <si>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</si>
  <si>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</si>
  <si>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</si>
  <si>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</si>
  <si>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</si>
  <si>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</si>
  <si>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</si>
  <si>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</si>
  <si>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</si>
  <si>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</si>
  <si>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</si>
  <si>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</si>
  <si>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</si>
  <si>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</si>
  <si>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</si>
  <si>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</si>
  <si>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</si>
  <si>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</si>
  <si>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</si>
  <si>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</si>
  <si>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</si>
  <si>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</si>
  <si>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</si>
  <si>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</si>
  <si>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</si>
  <si>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</si>
  <si>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</si>
  <si>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</si>
  <si>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</si>
  <si>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</si>
  <si>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</si>
  <si>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</si>
  <si>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</si>
  <si>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</si>
  <si>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</si>
  <si>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</si>
  <si>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</si>
  <si>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</si>
  <si>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</si>
  <si>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</si>
  <si>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</si>
  <si>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</si>
  <si>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</si>
  <si>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</si>
  <si>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</si>
  <si>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</si>
  <si>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</si>
  <si>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</si>
  <si>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</si>
  <si>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</si>
  <si>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</si>
  <si>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</si>
  <si>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</si>
  <si>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</si>
  <si>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</si>
  <si>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</si>
  <si>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</si>
  <si>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</si>
  <si>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</si>
  <si>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</si>
  <si>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</si>
  <si>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</si>
  <si>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</si>
  <si>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</si>
  <si>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</si>
  <si>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</si>
  <si>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</si>
  <si>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</si>
  <si>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</si>
  <si>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</si>
  <si>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</si>
  <si>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</si>
  <si>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</si>
  <si>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</si>
  <si>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</si>
  <si>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</si>
  <si>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</si>
  <si>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</si>
  <si>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</si>
  <si>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</si>
  <si>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</si>
  <si>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</si>
  <si>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</si>
  <si>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</si>
  <si>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</si>
  <si>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</si>
  <si>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</si>
  <si>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</si>
  <si>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</si>
  <si>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</si>
  <si>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</si>
  <si>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</si>
  <si>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</si>
  <si>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</si>
  <si>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</si>
  <si>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</si>
  <si>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</si>
  <si>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</si>
  <si>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</si>
  <si>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</si>
  <si>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</si>
  <si>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</si>
  <si>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</si>
  <si>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</si>
  <si>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</si>
  <si>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</si>
  <si>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</si>
  <si>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</si>
  <si>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</si>
  <si>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</si>
  <si>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</si>
  <si>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</si>
  <si>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</si>
  <si>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</si>
  <si>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</si>
  <si>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</si>
  <si>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</si>
  <si>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</si>
  <si>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</si>
  <si>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</si>
  <si>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</si>
  <si>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</si>
  <si>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</si>
  <si>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</si>
  <si>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</si>
  <si>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</si>
  <si>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</si>
  <si>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</si>
  <si>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</si>
  <si>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</si>
  <si>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</si>
  <si>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</si>
  <si>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</si>
  <si>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</si>
  <si>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</si>
  <si>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</si>
  <si>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</si>
  <si>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</si>
  <si>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</si>
  <si>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</si>
  <si>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</si>
  <si>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</si>
  <si>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</si>
  <si>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</si>
  <si>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</si>
  <si>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</si>
  <si>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</si>
  <si>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</si>
  <si>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</si>
  <si>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</si>
  <si>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</si>
  <si>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</si>
  <si>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</si>
  <si>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</si>
  <si>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</si>
  <si>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</si>
  <si>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</si>
  <si>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</si>
  <si>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</si>
  <si>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</si>
  <si>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</si>
  <si>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</si>
  <si>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</si>
  <si>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</si>
  <si>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</si>
  <si>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</si>
  <si>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</si>
  <si>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</si>
  <si>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</si>
  <si>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</si>
  <si>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</si>
  <si>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</si>
  <si>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</si>
  <si>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</si>
  <si>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</si>
  <si>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</si>
  <si>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</si>
  <si>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</si>
  <si>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</si>
  <si>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</si>
  <si>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</si>
  <si>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</si>
  <si>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</si>
  <si>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</si>
  <si>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</si>
  <si>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</si>
  <si>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</si>
  <si>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</si>
  <si>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</si>
  <si>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</si>
  <si>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</si>
  <si>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</si>
  <si>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</si>
  <si>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</si>
  <si>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</si>
  <si>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</si>
  <si>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</si>
  <si>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</si>
  <si>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</si>
  <si>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</si>
  <si>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</si>
  <si>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</si>
  <si>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</si>
  <si>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</si>
  <si>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</si>
  <si>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</si>
  <si>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</si>
  <si>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</si>
  <si>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</si>
  <si>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</si>
  <si>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</si>
  <si>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</si>
  <si>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</si>
  <si>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</si>
  <si>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</si>
  <si>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</si>
  <si>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</si>
  <si>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</si>
  <si>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</si>
  <si>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</si>
  <si>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</si>
  <si>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</si>
  <si>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</si>
  <si>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</si>
  <si>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</si>
  <si>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</si>
  <si>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</si>
  <si>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</si>
  <si>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</si>
  <si>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</si>
  <si>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</si>
  <si>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</si>
  <si>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</si>
  <si>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</si>
  <si>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</si>
  <si>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</si>
  <si>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</si>
  <si>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</si>
  <si>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</si>
  <si>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</si>
  <si>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</si>
  <si>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</si>
  <si>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</si>
  <si>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</si>
  <si>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</si>
  <si>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</si>
  <si>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</si>
  <si>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</si>
  <si>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</si>
  <si>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</si>
  <si>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</si>
  <si>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</si>
  <si>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</si>
  <si>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</si>
  <si>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</si>
  <si>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</si>
  <si>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</si>
  <si>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</si>
  <si>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</si>
  <si>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</si>
  <si>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</si>
  <si>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</si>
  <si>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</si>
  <si>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</si>
  <si>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</si>
  <si>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</si>
  <si>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</si>
  <si>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</si>
  <si>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</si>
  <si>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</si>
  <si>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</si>
  <si>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</si>
  <si>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</si>
  <si>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</si>
  <si>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</si>
  <si>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</si>
  <si>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</si>
  <si>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</si>
  <si>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</si>
  <si>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</si>
  <si>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</si>
  <si>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</si>
  <si>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</si>
  <si>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</si>
  <si>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</si>
  <si>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</si>
  <si>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</si>
  <si>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</si>
  <si>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</si>
  <si>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</si>
  <si>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</si>
  <si>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</si>
  <si>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</si>
  <si>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</si>
  <si>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</si>
  <si>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</si>
  <si>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</si>
  <si>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</si>
  <si>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</si>
  <si>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</si>
  <si>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</si>
  <si>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</si>
  <si>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</si>
  <si>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</si>
  <si>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</si>
  <si>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</si>
  <si>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</si>
  <si>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</si>
  <si>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</si>
  <si>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</si>
  <si>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</si>
  <si>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</si>
  <si>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</si>
  <si>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</si>
  <si>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</si>
  <si>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</si>
  <si>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</si>
  <si>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</si>
  <si>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</si>
  <si>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</si>
  <si>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</si>
  <si>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</si>
  <si>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</si>
  <si>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</si>
  <si>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</si>
  <si>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</si>
  <si>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</si>
  <si>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</si>
  <si>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</si>
  <si>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</si>
  <si>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</si>
  <si>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</si>
  <si>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</si>
  <si>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</si>
  <si>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</si>
  <si>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</si>
  <si>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</si>
  <si>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</si>
  <si>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</si>
  <si>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</si>
  <si>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</si>
  <si>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</si>
  <si>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</si>
  <si>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</si>
  <si>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</si>
  <si>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</si>
  <si>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</si>
  <si>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</si>
  <si>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</si>
  <si>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</si>
  <si>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</si>
  <si>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</si>
  <si>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</si>
  <si>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</si>
  <si>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</si>
  <si>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</si>
  <si>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</si>
  <si>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</si>
  <si>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</si>
  <si>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</si>
  <si>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</si>
  <si>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</si>
  <si>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</si>
  <si>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</si>
  <si>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</si>
  <si>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</si>
  <si>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</si>
  <si>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</si>
  <si>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</si>
  <si>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</si>
  <si>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</si>
  <si>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</si>
  <si>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</si>
  <si>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</si>
  <si>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</si>
  <si>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</si>
  <si>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</si>
  <si>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</si>
  <si>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</si>
  <si>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</si>
  <si>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</si>
  <si>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</si>
  <si>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</si>
  <si>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</si>
  <si>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</si>
  <si>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</si>
  <si>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</si>
  <si>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</si>
  <si>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</si>
  <si>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</si>
  <si>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</si>
  <si>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</si>
  <si>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</si>
  <si>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</si>
  <si>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</si>
  <si>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</si>
  <si>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</si>
  <si>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</si>
  <si>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</si>
  <si>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</si>
  <si>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</si>
  <si>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</si>
  <si>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</si>
  <si>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</si>
  <si>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</si>
  <si>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</si>
  <si>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</si>
  <si>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</si>
  <si>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</si>
  <si>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</si>
  <si>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</si>
  <si>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</si>
  <si>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</si>
  <si>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</si>
  <si>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</si>
  <si>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</si>
  <si>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</si>
  <si>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</si>
  <si>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</si>
  <si>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</si>
  <si>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</si>
  <si>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</si>
  <si>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</si>
  <si>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</si>
  <si>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</si>
  <si>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</si>
  <si>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</si>
  <si>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</si>
  <si>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</si>
  <si>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</si>
  <si>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</si>
  <si>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</si>
  <si>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</si>
  <si>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</si>
  <si>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</si>
  <si>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</si>
  <si>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</si>
  <si>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</si>
  <si>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</si>
  <si>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</si>
  <si>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</si>
  <si>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</si>
  <si>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</si>
  <si>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</si>
  <si>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</si>
  <si>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</si>
  <si>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</si>
  <si>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</si>
  <si>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</si>
  <si>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</si>
  <si>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</si>
  <si>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</si>
  <si>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</si>
  <si>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</si>
  <si>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</si>
  <si>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</si>
  <si>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</si>
  <si>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</si>
  <si>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</si>
  <si>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</si>
  <si>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</si>
  <si>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</si>
  <si>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</si>
  <si>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</si>
  <si>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</si>
  <si>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</si>
  <si>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</si>
  <si>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</si>
  <si>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</si>
  <si>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</si>
  <si>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</si>
  <si>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</si>
  <si>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</si>
  <si>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</si>
  <si>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</si>
  <si>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</si>
  <si>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</si>
  <si>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</si>
  <si>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</si>
  <si>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</si>
  <si>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</si>
  <si>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</si>
  <si>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</si>
  <si>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</si>
  <si>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</si>
  <si>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</si>
  <si>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</si>
  <si>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</si>
  <si>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</si>
  <si>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</si>
  <si>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</si>
  <si>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</si>
  <si>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</si>
  <si>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</si>
  <si>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</si>
  <si>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</si>
  <si>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</si>
  <si>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</si>
  <si>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</si>
  <si>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</si>
  <si>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</si>
  <si>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</si>
  <si>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</si>
  <si>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</si>
  <si>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</si>
  <si>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</si>
  <si>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</si>
  <si>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</si>
  <si>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</si>
  <si>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</si>
  <si>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</si>
  <si>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</si>
  <si>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</si>
  <si>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</si>
  <si>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</si>
  <si>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</si>
  <si>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</si>
  <si>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</si>
  <si>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</si>
  <si>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</si>
  <si>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</si>
  <si>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</si>
  <si>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</si>
  <si>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</si>
  <si>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</si>
  <si>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</si>
  <si>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</si>
  <si>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</si>
  <si>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</si>
  <si>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</si>
  <si>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</si>
  <si>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</si>
  <si>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</si>
  <si>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</si>
  <si>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</si>
  <si>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</si>
  <si>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</si>
  <si>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</si>
  <si>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</si>
  <si>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</si>
  <si>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</si>
  <si>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</si>
  <si>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</si>
  <si>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</si>
  <si>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</si>
  <si>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</si>
  <si>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</si>
  <si>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</si>
  <si>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</si>
  <si>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</si>
  <si>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</si>
  <si>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</si>
  <si>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</si>
  <si>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</si>
  <si>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</si>
  <si>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</si>
  <si>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</si>
  <si>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</si>
  <si>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</si>
  <si>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</si>
  <si>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</si>
  <si>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</si>
  <si>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</si>
  <si>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</si>
  <si>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</si>
  <si>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</si>
  <si>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</si>
  <si>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</si>
  <si>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</si>
  <si>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</si>
  <si>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</si>
  <si>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</si>
  <si>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</si>
  <si>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</si>
  <si>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</si>
  <si>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</si>
  <si>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</si>
  <si>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</si>
  <si>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</si>
  <si>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</si>
  <si>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</si>
  <si>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</si>
  <si>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</si>
  <si>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</si>
  <si>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</si>
  <si>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</si>
  <si>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</si>
  <si>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</si>
  <si>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</si>
  <si>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</si>
  <si>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</si>
  <si>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</si>
  <si>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</si>
  <si>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</si>
  <si>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</si>
  <si>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</si>
  <si>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</si>
  <si>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</si>
  <si>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</si>
  <si>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</si>
  <si>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</si>
  <si>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</si>
  <si>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</si>
  <si>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</si>
  <si>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</si>
  <si>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</si>
  <si>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</si>
  <si>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</si>
  <si>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</si>
  <si>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</si>
  <si>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</si>
  <si>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</si>
  <si>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</si>
  <si>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</si>
  <si>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</si>
  <si>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</si>
  <si>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</si>
  <si>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</si>
  <si>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</si>
  <si>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</si>
  <si>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</si>
  <si>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</si>
  <si>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</si>
  <si>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</si>
  <si>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</si>
  <si>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</si>
  <si>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</si>
  <si>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</si>
  <si>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</si>
  <si>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</si>
  <si>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</si>
  <si>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</si>
  <si>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</si>
  <si>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</si>
  <si>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</si>
  <si>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</si>
  <si>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</si>
  <si>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</si>
  <si>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</si>
  <si>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</si>
  <si>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</si>
  <si>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</si>
  <si>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</si>
  <si>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</si>
  <si>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</si>
  <si>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</si>
  <si>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</si>
  <si>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</si>
  <si>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</si>
  <si>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</si>
  <si>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</si>
  <si>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</si>
  <si>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</si>
  <si>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</si>
  <si>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</si>
  <si>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</si>
  <si>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</si>
  <si>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</si>
  <si>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</si>
  <si>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</si>
  <si>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</si>
  <si>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</si>
  <si>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</si>
  <si>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</si>
  <si>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</si>
  <si>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</si>
  <si>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</si>
  <si>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</si>
  <si>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</si>
  <si>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</si>
  <si>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</si>
  <si>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</si>
  <si>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</si>
  <si>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</si>
  <si>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</si>
  <si>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</si>
  <si>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</si>
  <si>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</si>
  <si>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</si>
  <si>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</si>
  <si>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</si>
  <si>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</si>
  <si>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</si>
  <si>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</si>
  <si>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</si>
  <si>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</si>
  <si>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</si>
  <si>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</si>
  <si>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</si>
  <si>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</si>
  <si>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</si>
  <si>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</si>
  <si>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</si>
  <si>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</si>
  <si>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</si>
  <si>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</si>
  <si>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</si>
  <si>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</si>
  <si>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</si>
  <si>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</si>
  <si>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</si>
  <si>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</si>
  <si>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</si>
  <si>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</si>
  <si>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</si>
  <si>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</si>
  <si>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</si>
  <si>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</si>
  <si>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</si>
  <si>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</si>
  <si>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</si>
  <si>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</si>
  <si>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</si>
  <si>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</si>
  <si>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</si>
  <si>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</si>
  <si>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</si>
  <si>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</si>
  <si>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</si>
  <si>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</si>
  <si>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</si>
  <si>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</si>
  <si>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</si>
  <si>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</si>
  <si>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</si>
  <si>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</si>
  <si>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</si>
  <si>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</si>
  <si>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</si>
  <si>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</si>
  <si>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</si>
  <si>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</si>
  <si>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</si>
  <si>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</si>
  <si>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</si>
  <si>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</si>
  <si>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</si>
  <si>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</si>
  <si>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</si>
  <si>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</si>
  <si>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</si>
  <si>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</si>
  <si>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</si>
  <si>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</si>
  <si>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</si>
  <si>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</si>
  <si>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</si>
  <si>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</si>
  <si>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</si>
  <si>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</si>
  <si>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</si>
  <si>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</si>
  <si>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</si>
  <si>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</si>
  <si>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</si>
  <si>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</si>
  <si>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</si>
  <si>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</si>
  <si>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</si>
  <si>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</si>
  <si>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</si>
  <si>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</si>
  <si>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</si>
  <si>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</si>
  <si>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</si>
  <si>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</si>
  <si>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</si>
  <si>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</si>
  <si>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</si>
  <si>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</si>
  <si>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</si>
  <si>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</si>
  <si>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</si>
  <si>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</si>
  <si>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</si>
  <si>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</si>
  <si>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</si>
  <si>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</si>
  <si>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</si>
  <si>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</si>
  <si>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</si>
  <si>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</si>
  <si>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</si>
  <si>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</si>
  <si>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</si>
  <si>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</si>
  <si>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</si>
  <si>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</si>
  <si>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</si>
  <si>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</si>
  <si>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</si>
  <si>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</si>
  <si>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</si>
  <si>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</si>
  <si>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</si>
  <si>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</si>
  <si>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</si>
  <si>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</si>
  <si>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</si>
  <si>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</si>
  <si>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</si>
  <si>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</si>
  <si>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</si>
  <si>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</si>
  <si>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</si>
  <si>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</si>
  <si>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</si>
  <si>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</si>
  <si>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</si>
  <si>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</si>
  <si>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</si>
  <si>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</si>
  <si>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</si>
  <si>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</si>
  <si>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</si>
  <si>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</si>
  <si>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</si>
  <si>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</si>
  <si>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</si>
  <si>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</si>
  <si>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</si>
  <si>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</si>
  <si>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</si>
  <si>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</si>
  <si>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</si>
  <si>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</si>
  <si>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</si>
  <si>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</si>
  <si>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</si>
  <si>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</si>
  <si>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</si>
  <si>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</si>
  <si>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</si>
  <si>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</si>
  <si>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</si>
  <si>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</si>
  <si>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</si>
  <si>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</si>
  <si>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</si>
  <si>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</si>
  <si>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</si>
  <si>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</si>
  <si>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</si>
  <si>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</si>
  <si>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</si>
  <si>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</si>
  <si>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</si>
  <si>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</si>
  <si>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</si>
  <si>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</si>
  <si>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</si>
  <si>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</si>
  <si>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</si>
  <si>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</si>
  <si>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</si>
  <si>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</si>
  <si>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</si>
  <si>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</si>
  <si>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</si>
  <si>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</si>
  <si>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</si>
  <si>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</si>
  <si>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</si>
  <si>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</si>
  <si>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</si>
  <si>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</si>
  <si>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</si>
  <si>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</si>
  <si>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</si>
  <si>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</si>
  <si>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</si>
  <si>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</si>
  <si>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</si>
  <si>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</si>
  <si>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</si>
  <si>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</si>
  <si>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</si>
  <si>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</si>
  <si>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</si>
  <si>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</si>
  <si>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</si>
  <si>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</si>
  <si>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</si>
  <si>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</si>
  <si>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</si>
  <si>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</si>
  <si>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</si>
  <si>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</si>
  <si>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</si>
  <si>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</si>
  <si>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</si>
  <si>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</si>
  <si>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</si>
  <si>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</si>
  <si>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</si>
  <si>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</si>
  <si>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</si>
  <si>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</si>
  <si>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</si>
  <si>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</si>
  <si>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</si>
  <si>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</si>
  <si>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</si>
  <si>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</si>
  <si>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</si>
  <si>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</si>
  <si>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</si>
  <si>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</si>
  <si>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</si>
  <si>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</si>
  <si>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</si>
  <si>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</si>
  <si>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</si>
  <si>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</si>
  <si>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</si>
  <si>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</si>
  <si>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</si>
  <si>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</si>
  <si>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</si>
  <si>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</si>
  <si>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</si>
  <si>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</si>
  <si>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</si>
  <si>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</si>
  <si>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</si>
  <si>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</si>
  <si>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</si>
  <si>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</si>
  <si>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</si>
  <si>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</si>
  <si>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</si>
  <si>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</si>
  <si>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</si>
  <si>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</si>
  <si>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</si>
  <si>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</si>
  <si>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</si>
  <si>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</si>
  <si>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</si>
  <si>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</si>
  <si>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</si>
  <si>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</si>
  <si>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</si>
  <si>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</si>
  <si>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</si>
  <si>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</si>
  <si>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</si>
  <si>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</si>
  <si>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</si>
  <si>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</si>
  <si>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</si>
  <si>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</si>
  <si>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</si>
  <si>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</si>
  <si>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</si>
  <si>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</si>
  <si>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</si>
  <si>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</si>
  <si>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</si>
  <si>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</si>
  <si>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</si>
  <si>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</si>
  <si>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</si>
  <si>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</si>
  <si>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</si>
  <si>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</si>
  <si>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</si>
  <si>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</si>
  <si>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</si>
  <si>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</si>
  <si>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</si>
  <si>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</si>
  <si>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</si>
  <si>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</si>
  <si>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</si>
  <si>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</si>
  <si>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</si>
  <si>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</si>
  <si>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</si>
  <si>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</si>
  <si>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</si>
  <si>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</si>
  <si>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</si>
  <si>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</si>
  <si>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</si>
  <si>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</si>
  <si>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</si>
  <si>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</si>
  <si>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</si>
  <si>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</si>
  <si>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</si>
  <si>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</si>
  <si>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</si>
  <si>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</si>
  <si>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</si>
  <si>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</si>
  <si>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</si>
  <si>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</si>
  <si>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</si>
  <si>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</si>
  <si>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</si>
  <si>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</si>
  <si>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</si>
  <si>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</si>
  <si>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</si>
  <si>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</si>
  <si>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</si>
  <si>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</si>
  <si>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</si>
  <si>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</si>
  <si>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</si>
  <si>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</si>
  <si>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</si>
  <si>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</si>
  <si>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</si>
  <si>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</si>
  <si>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</si>
  <si>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</si>
  <si>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</si>
  <si>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</si>
  <si>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</si>
  <si>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</si>
  <si>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</si>
  <si>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</si>
  <si>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</si>
  <si>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</si>
  <si>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</si>
  <si>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</si>
  <si>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</si>
  <si>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</si>
  <si>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</si>
  <si>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</si>
  <si>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</si>
  <si>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</si>
  <si>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</si>
  <si>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</si>
  <si>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</si>
  <si>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</si>
  <si>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</si>
  <si>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</si>
  <si>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</si>
  <si>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</si>
  <si>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</si>
  <si>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</si>
  <si>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</si>
  <si>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</si>
  <si>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</si>
  <si>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</si>
  <si>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</si>
  <si>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</si>
  <si>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</si>
  <si>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</si>
  <si>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</si>
  <si>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</si>
  <si>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</si>
  <si>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</si>
  <si>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</si>
  <si>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</si>
  <si>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</si>
  <si>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</si>
  <si>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</si>
  <si>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</si>
  <si>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</si>
  <si>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</si>
  <si>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</si>
  <si>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</si>
  <si>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</si>
  <si>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</si>
  <si>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</si>
  <si>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</si>
  <si>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</si>
  <si>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</si>
  <si>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</si>
  <si>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</si>
  <si>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</si>
  <si>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</si>
  <si>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</si>
  <si>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</si>
  <si>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</si>
  <si>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</si>
  <si>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</si>
  <si>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</si>
  <si>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</si>
  <si>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</si>
  <si>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</si>
  <si>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</si>
  <si>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</si>
  <si>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</si>
  <si>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</si>
  <si>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</si>
  <si>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</si>
  <si>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</si>
  <si>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</si>
  <si>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</si>
  <si>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</si>
  <si>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</si>
  <si>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</si>
  <si>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</si>
  <si>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</si>
  <si>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</si>
  <si>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</si>
  <si>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</si>
  <si>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</si>
  <si>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</si>
  <si>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</si>
  <si>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</si>
  <si>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</si>
  <si>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</si>
  <si>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</si>
  <si>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</si>
  <si>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</si>
  <si>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</si>
  <si>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</si>
  <si>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</si>
  <si>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</si>
  <si>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</si>
  <si>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</si>
  <si>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</si>
  <si>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</si>
  <si>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</si>
  <si>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</si>
  <si>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</si>
  <si>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</si>
  <si>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</si>
  <si>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</si>
  <si>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</si>
  <si>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</si>
  <si>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</si>
  <si>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</si>
  <si>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</si>
  <si>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</si>
  <si>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</si>
  <si>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</si>
  <si>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</si>
  <si>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</si>
  <si>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</si>
  <si>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</si>
  <si>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</si>
  <si>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</si>
  <si>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</si>
  <si>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</si>
  <si>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</si>
  <si>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</si>
  <si>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</si>
  <si>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</si>
  <si>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</si>
  <si>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</si>
  <si>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</si>
  <si>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</si>
  <si>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</si>
  <si>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</si>
  <si>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</si>
  <si>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</si>
  <si>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</si>
  <si>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</si>
  <si>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</si>
  <si>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</si>
  <si>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</si>
  <si>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</si>
  <si>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</si>
  <si>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</si>
  <si>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</si>
  <si>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</si>
  <si>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</si>
  <si>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</si>
  <si>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</si>
  <si>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</si>
  <si>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</si>
  <si>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</si>
  <si>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</si>
  <si>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</si>
  <si>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</si>
  <si>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</si>
  <si>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</si>
  <si>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</si>
  <si>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</si>
  <si>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</si>
  <si>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</si>
  <si>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</si>
  <si>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</si>
  <si>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</si>
  <si>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</si>
  <si>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</si>
  <si>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</si>
  <si>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</si>
  <si>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</si>
  <si>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</si>
  <si>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</si>
  <si>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</si>
  <si>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</si>
  <si>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</si>
  <si>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</si>
  <si>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</si>
  <si>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</si>
  <si>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</si>
  <si>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</si>
  <si>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</si>
  <si>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</si>
  <si>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</si>
  <si>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</si>
  <si>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</si>
  <si>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</si>
  <si>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</si>
  <si>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</si>
  <si>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</si>
  <si>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</si>
  <si>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</si>
  <si>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</si>
  <si>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</si>
  <si>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</si>
  <si>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</si>
  <si>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</si>
  <si>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</si>
  <si>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</si>
  <si>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</si>
  <si>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</si>
  <si>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</si>
  <si>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</si>
  <si>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</si>
  <si>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</si>
  <si>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</si>
  <si>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</si>
  <si>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</si>
  <si>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</si>
  <si>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</si>
  <si>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</si>
  <si>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</si>
  <si>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</si>
  <si>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</si>
  <si>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</si>
  <si>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</si>
  <si>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</si>
  <si>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</si>
  <si>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</si>
  <si>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</si>
  <si>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</si>
  <si>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</si>
  <si>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</si>
  <si>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</si>
  <si>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</si>
  <si>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</si>
  <si>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</si>
  <si>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</si>
  <si>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</si>
  <si>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</si>
  <si>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</si>
  <si>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</si>
  <si>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</si>
  <si>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</si>
  <si>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</si>
  <si>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</si>
  <si>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</si>
  <si>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</si>
  <si>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</si>
  <si>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</si>
  <si>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</si>
  <si>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</si>
  <si>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</si>
  <si>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</si>
  <si>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</si>
  <si>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</si>
  <si>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</si>
  <si>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</si>
  <si>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</si>
  <si>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</si>
  <si>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</si>
  <si>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</si>
  <si>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</si>
  <si>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</si>
  <si>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</si>
  <si>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</si>
  <si>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</si>
  <si>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</si>
  <si>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</si>
  <si>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</si>
  <si>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</si>
  <si>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</si>
  <si>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</si>
  <si>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</si>
  <si>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</si>
  <si>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</si>
  <si>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</si>
  <si>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</si>
  <si>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</si>
  <si>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</si>
  <si>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</si>
  <si>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</si>
  <si>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</si>
  <si>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</si>
  <si>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</si>
  <si>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</si>
  <si>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</si>
  <si>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</si>
  <si>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</si>
  <si>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</si>
  <si>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</si>
  <si>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</si>
  <si>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</si>
  <si>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</si>
  <si>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</si>
  <si>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</si>
  <si>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</si>
  <si>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</si>
  <si>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</si>
  <si>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</si>
  <si>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</si>
  <si>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</si>
  <si>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</si>
  <si>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</si>
  <si>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</si>
  <si>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</si>
  <si>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</si>
  <si>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</si>
  <si>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</si>
  <si>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</si>
  <si>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</si>
  <si>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</si>
  <si>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</si>
  <si>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</si>
  <si>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</si>
  <si>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</si>
  <si>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</si>
  <si>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</si>
  <si>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</si>
  <si>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</si>
  <si>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</si>
  <si>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</si>
  <si>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</si>
  <si>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</si>
  <si>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</si>
  <si>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</si>
  <si>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</si>
  <si>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</si>
  <si>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</si>
  <si>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</si>
  <si>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</si>
  <si>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</si>
  <si>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</si>
  <si>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</si>
  <si>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</si>
  <si>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</si>
  <si>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</si>
  <si>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</si>
  <si>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</si>
  <si>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</si>
  <si>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</si>
  <si>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</si>
  <si>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</si>
  <si>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</si>
  <si>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</si>
  <si>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</si>
  <si>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</si>
  <si>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</si>
  <si>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</si>
  <si>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</si>
  <si>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</si>
  <si>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</si>
  <si>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</si>
  <si>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</si>
  <si>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</si>
  <si>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</si>
  <si>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</si>
  <si>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</si>
  <si>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</si>
  <si>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</si>
  <si>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</si>
  <si>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</si>
  <si>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</si>
  <si>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</si>
  <si>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</si>
  <si>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</si>
  <si>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</si>
  <si>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</si>
  <si>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</si>
  <si>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</si>
  <si>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</si>
  <si>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</si>
  <si>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</si>
  <si>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</si>
  <si>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</si>
  <si>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</si>
  <si>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</si>
  <si>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</si>
  <si>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</si>
  <si>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</si>
  <si>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</si>
  <si>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</si>
  <si>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</si>
  <si>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</si>
  <si>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</si>
  <si>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</si>
  <si>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</si>
  <si>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</si>
  <si>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</si>
  <si>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</si>
  <si>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</si>
  <si>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</si>
  <si>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</si>
  <si>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</si>
  <si>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</si>
  <si>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</si>
  <si>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</si>
  <si>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</si>
  <si>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</si>
  <si>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</si>
  <si>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</si>
  <si>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</si>
  <si>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</si>
  <si>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</si>
  <si>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</si>
  <si>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</si>
  <si>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</si>
  <si>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</si>
  <si>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</si>
  <si>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</si>
  <si>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</si>
  <si>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</si>
  <si>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</si>
  <si>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</si>
  <si>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</si>
  <si>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</si>
  <si>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</si>
  <si>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</si>
  <si>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</si>
  <si>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</si>
  <si>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</si>
  <si>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</si>
  <si>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</si>
  <si>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</si>
  <si>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</si>
  <si>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</si>
  <si>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</si>
  <si>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</si>
  <si>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</si>
  <si>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</si>
  <si>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</si>
  <si>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</si>
  <si>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</si>
  <si>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</si>
  <si>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</si>
  <si>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</si>
  <si>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</si>
  <si>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</si>
  <si>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</si>
  <si>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</si>
  <si>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</si>
  <si>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</si>
  <si>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</si>
  <si>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</si>
  <si>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</si>
  <si>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</si>
  <si>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</si>
  <si>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</si>
  <si>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</si>
  <si>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</si>
  <si>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</si>
  <si>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</si>
  <si>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</si>
  <si>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</si>
  <si>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</si>
  <si>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</si>
  <si>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</si>
  <si>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</si>
  <si>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</si>
  <si>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</si>
  <si>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</si>
  <si>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</si>
  <si>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</si>
  <si>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</si>
  <si>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</si>
  <si>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</si>
  <si>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</si>
  <si>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</si>
  <si>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</si>
  <si>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</si>
  <si>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</si>
  <si>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</si>
  <si>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</si>
  <si>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</si>
  <si>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</si>
  <si>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</si>
  <si>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</si>
  <si>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</si>
  <si>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</si>
  <si>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</si>
  <si>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</si>
  <si>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</si>
  <si>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</si>
  <si>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</si>
  <si>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</si>
  <si>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</si>
  <si>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</si>
  <si>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</si>
  <si>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</si>
  <si>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</si>
  <si>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</si>
  <si>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</si>
  <si>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</si>
  <si>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</si>
  <si>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</si>
  <si>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</si>
  <si>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</si>
  <si>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</si>
  <si>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</si>
  <si>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</si>
  <si>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</si>
  <si>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</si>
  <si>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</si>
  <si>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</si>
  <si>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</si>
  <si>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</si>
  <si>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</si>
  <si>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</si>
  <si>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</si>
  <si>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</si>
  <si>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</si>
  <si>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</si>
  <si>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</si>
  <si>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</si>
  <si>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</si>
  <si>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</si>
  <si>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</si>
  <si>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</si>
  <si>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</si>
  <si>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</si>
  <si>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</si>
  <si>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</si>
  <si>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</si>
  <si>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</si>
  <si>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</si>
  <si>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</si>
  <si>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</si>
  <si>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</si>
  <si>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</si>
  <si>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</si>
  <si>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</si>
  <si>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</si>
  <si>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</si>
  <si>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</si>
  <si>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</si>
  <si>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</si>
  <si>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</si>
  <si>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</si>
  <si>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</si>
  <si>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</si>
  <si>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</si>
  <si>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</si>
  <si>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</si>
  <si>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</si>
  <si>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</si>
  <si>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</si>
  <si>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</si>
  <si>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</si>
  <si>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</si>
  <si>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</si>
  <si>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</si>
  <si>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</si>
  <si>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</si>
  <si>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</si>
  <si>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</si>
  <si>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</si>
  <si>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</si>
  <si>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</si>
  <si>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</si>
  <si>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</si>
  <si>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</si>
  <si>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</si>
  <si>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</si>
  <si>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</si>
  <si>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</si>
  <si>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</si>
  <si>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</si>
  <si>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</si>
  <si>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</si>
  <si>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</si>
  <si>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</si>
  <si>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</si>
  <si>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</si>
  <si>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</si>
  <si>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</si>
  <si>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</si>
  <si>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</si>
  <si>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</si>
  <si>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</si>
  <si>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</si>
  <si>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</si>
  <si>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</si>
  <si>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</si>
  <si>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</si>
  <si>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</si>
  <si>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</si>
  <si>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</si>
  <si>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</si>
  <si>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</si>
  <si>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</si>
  <si>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</si>
  <si>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</si>
  <si>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</si>
  <si>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</si>
  <si>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</si>
  <si>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</si>
  <si>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</si>
  <si>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</si>
  <si>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</si>
  <si>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</si>
  <si>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</si>
  <si>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</si>
  <si>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</si>
  <si>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</si>
  <si>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</si>
  <si>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</si>
  <si>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</si>
  <si>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</si>
  <si>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</si>
  <si>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</si>
  <si>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</si>
  <si>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</si>
  <si>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</si>
  <si>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</si>
  <si>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</si>
  <si>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</si>
  <si>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</si>
  <si>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</si>
  <si>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</si>
  <si>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</si>
  <si>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</si>
  <si>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</si>
  <si>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</si>
  <si>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</si>
  <si>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</si>
  <si>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</si>
  <si>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</si>
  <si>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</si>
  <si>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</si>
  <si>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</si>
  <si>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</si>
  <si>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</si>
  <si>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</si>
  <si>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</si>
  <si>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</si>
  <si>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</si>
  <si>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</si>
  <si>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</si>
  <si>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</si>
  <si>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</si>
  <si>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</si>
  <si>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</si>
  <si>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</si>
  <si>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</si>
  <si>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</si>
  <si>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</si>
  <si>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</si>
  <si>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</si>
  <si>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</si>
  <si>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</si>
  <si>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</si>
  <si>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</si>
  <si>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</si>
  <si>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</si>
  <si>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</si>
  <si>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</si>
  <si>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</si>
  <si>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</si>
  <si>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</si>
  <si>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</si>
  <si>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</si>
  <si>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</si>
  <si>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</si>
  <si>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</si>
  <si>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</si>
  <si>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</si>
  <si>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</si>
  <si>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</si>
  <si>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</si>
  <si>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</si>
  <si>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</si>
  <si>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</si>
  <si>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</si>
  <si>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</si>
  <si>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</si>
  <si>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</si>
  <si>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</si>
  <si>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</si>
  <si>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</si>
  <si>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</si>
  <si>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</si>
  <si>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</si>
  <si>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</si>
  <si>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</si>
  <si>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</si>
  <si>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</si>
  <si>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</si>
  <si>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</si>
  <si>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</si>
  <si>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</si>
  <si>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</si>
  <si>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</si>
  <si>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</si>
  <si>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</si>
  <si>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</si>
  <si>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</si>
  <si>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</si>
  <si>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</si>
  <si>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</si>
  <si>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</si>
  <si>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</si>
  <si>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</si>
  <si>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</si>
  <si>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</si>
  <si>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</si>
  <si>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</si>
  <si>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</si>
  <si>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</si>
  <si>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</si>
  <si>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</si>
  <si>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</si>
  <si>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</si>
  <si>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</si>
  <si>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</si>
  <si>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</si>
  <si>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</si>
  <si>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</si>
  <si>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</si>
  <si>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</si>
  <si>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</si>
  <si>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</si>
  <si>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</si>
  <si>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</si>
  <si>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</si>
  <si>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</si>
  <si>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</si>
  <si>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</si>
  <si>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</si>
  <si>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</si>
  <si>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</si>
  <si>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</si>
  <si>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</si>
  <si>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</si>
  <si>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</si>
  <si>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</si>
  <si>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</si>
  <si>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</si>
  <si>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</si>
  <si>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</si>
  <si>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</si>
  <si>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</si>
  <si>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</si>
  <si>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</si>
  <si>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</si>
  <si>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</si>
  <si>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</si>
  <si>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</si>
  <si>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</si>
  <si>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</si>
  <si>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</si>
  <si>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</si>
  <si>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</si>
  <si>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</si>
  <si>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</si>
  <si>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</si>
  <si>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</si>
  <si>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</si>
  <si>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</si>
  <si>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</si>
  <si>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</si>
  <si>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</si>
  <si>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</si>
  <si>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</si>
  <si>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</si>
  <si>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</si>
  <si>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</si>
  <si>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</si>
  <si>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</si>
  <si>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</si>
  <si>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</si>
  <si>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</si>
  <si>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</si>
  <si>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</si>
  <si>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</si>
  <si>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</si>
  <si>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</si>
  <si>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</si>
  <si>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</si>
  <si>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</si>
  <si>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</si>
  <si>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</si>
  <si>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</si>
  <si>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</si>
  <si>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</si>
  <si>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</si>
  <si>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</si>
  <si>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</si>
  <si>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</si>
  <si>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</si>
  <si>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</si>
  <si>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</si>
  <si>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</si>
  <si>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</si>
  <si>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</si>
  <si>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</si>
  <si>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</si>
  <si>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</si>
  <si>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</si>
  <si>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</si>
  <si>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</si>
  <si>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</si>
  <si>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</si>
  <si>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</si>
  <si>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</si>
  <si>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</si>
  <si>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</si>
  <si>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</si>
  <si>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</si>
  <si>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</si>
  <si>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</si>
  <si>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</si>
  <si>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</si>
  <si>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</si>
  <si>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</si>
  <si>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</si>
  <si>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</si>
  <si>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</si>
  <si>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</si>
  <si>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</si>
  <si>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</si>
  <si>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</si>
  <si>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</si>
  <si>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</si>
  <si>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</si>
  <si>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</si>
  <si>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</si>
  <si>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</si>
  <si>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</si>
  <si>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</si>
  <si>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</si>
  <si>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</si>
  <si>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</si>
  <si>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</si>
  <si>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</si>
  <si>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</si>
  <si>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</si>
  <si>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</si>
  <si>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</si>
  <si>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</si>
  <si>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</si>
  <si>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</si>
  <si>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</si>
  <si>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</si>
  <si>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</si>
  <si>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</si>
  <si>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</si>
  <si>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</si>
  <si>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</si>
  <si>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</si>
  <si>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</si>
  <si>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</si>
  <si>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</si>
  <si>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</si>
  <si>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</si>
  <si>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</si>
  <si>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</si>
  <si>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</si>
  <si>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</si>
  <si>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</si>
  <si>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</si>
  <si>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</si>
  <si>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</si>
  <si>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</si>
  <si>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</si>
  <si>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</si>
  <si>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</si>
  <si>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</si>
  <si>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</si>
  <si>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</si>
  <si>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</si>
  <si>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</si>
  <si>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</si>
  <si>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</si>
  <si>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</si>
  <si>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</si>
  <si>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</si>
  <si>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</si>
  <si>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</si>
  <si>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</si>
  <si>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</si>
  <si>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</si>
  <si>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</si>
  <si>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</si>
  <si>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</si>
  <si>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</si>
  <si>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</si>
  <si>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</si>
  <si>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</si>
  <si>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</si>
  <si>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</si>
  <si>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</si>
  <si>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</si>
  <si>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</si>
  <si>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</si>
  <si>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</si>
  <si>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</si>
  <si>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</si>
  <si>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</si>
  <si>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</si>
  <si>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</si>
  <si>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</si>
  <si>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</si>
  <si>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</si>
  <si>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</si>
  <si>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</si>
  <si>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</si>
  <si>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</si>
  <si>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</si>
  <si>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</si>
  <si>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</si>
  <si>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</si>
  <si>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</si>
  <si>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</si>
  <si>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</si>
  <si>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</si>
  <si>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</si>
  <si>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</si>
  <si>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</si>
  <si>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</si>
  <si>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</si>
  <si>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</si>
  <si>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</si>
  <si>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</si>
  <si>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</si>
  <si>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</si>
  <si>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</si>
  <si>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</si>
  <si>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</si>
  <si>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</si>
  <si>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</si>
  <si>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</si>
  <si>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</si>
  <si>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</si>
  <si>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</si>
  <si>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</si>
  <si>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</si>
  <si>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</si>
  <si>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</si>
  <si>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</si>
  <si>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</si>
  <si>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</si>
  <si>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</si>
  <si>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</si>
  <si>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</si>
  <si>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</si>
  <si>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</si>
  <si>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</si>
  <si>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</si>
  <si>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</si>
  <si>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</si>
  <si>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</si>
  <si>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</si>
  <si>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</si>
  <si>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</si>
  <si>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</si>
  <si>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</si>
  <si>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</si>
  <si>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</si>
  <si>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</si>
  <si>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</si>
  <si>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</si>
  <si>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</si>
  <si>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</si>
  <si>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</si>
  <si>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</si>
  <si>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</si>
  <si>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</si>
  <si>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</si>
  <si>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</si>
  <si>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</si>
  <si>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</si>
  <si>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</si>
  <si>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</si>
  <si>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</si>
  <si>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</si>
  <si>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</si>
  <si>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</si>
  <si>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</si>
  <si>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</si>
  <si>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</si>
  <si>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</si>
  <si>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</si>
  <si>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</si>
  <si>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</si>
  <si>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</si>
  <si>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</si>
  <si>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</si>
  <si>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</si>
  <si>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</si>
  <si>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</si>
  <si>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</si>
  <si>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</si>
  <si>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</si>
  <si>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</si>
  <si>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</si>
  <si>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</si>
  <si>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</si>
  <si>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</si>
  <si>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</si>
  <si>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</si>
  <si>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</si>
  <si>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</si>
  <si>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</si>
  <si>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</si>
  <si>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</si>
  <si>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</si>
  <si>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</si>
  <si>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</si>
  <si>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</si>
  <si>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</si>
  <si>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</si>
  <si>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</si>
  <si>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</si>
  <si>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</si>
  <si>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</si>
  <si>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</si>
  <si>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</si>
  <si>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</si>
  <si>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</si>
  <si>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</si>
  <si>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</si>
  <si>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</si>
  <si>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</si>
  <si>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</si>
  <si>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</si>
  <si>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</si>
  <si>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</si>
  <si>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</si>
  <si>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</si>
  <si>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</si>
  <si>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</si>
  <si>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</si>
  <si>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</si>
  <si>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</si>
  <si>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</si>
  <si>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</si>
  <si>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</si>
  <si>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</si>
  <si>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</si>
  <si>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</si>
  <si>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</si>
  <si>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</si>
  <si>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</si>
  <si>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</si>
  <si>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</si>
  <si>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</si>
  <si>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</si>
  <si>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</si>
  <si>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</si>
  <si>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</si>
  <si>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</si>
  <si>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</si>
  <si>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</si>
  <si>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</si>
  <si>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</si>
  <si>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</si>
  <si>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</si>
  <si>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</si>
  <si>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</si>
  <si>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</si>
  <si>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</si>
  <si>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</si>
  <si>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</si>
  <si>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</si>
  <si>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</si>
  <si>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</si>
  <si>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</si>
  <si>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</si>
  <si>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</si>
  <si>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</si>
  <si>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</si>
  <si>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</si>
  <si>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</si>
  <si>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</si>
  <si>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</si>
  <si>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</si>
  <si>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</si>
  <si>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</si>
  <si>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</si>
  <si>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</si>
  <si>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</si>
  <si>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</si>
  <si>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</si>
  <si>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</si>
  <si>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</si>
  <si>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</si>
  <si>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</si>
  <si>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</si>
  <si>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</si>
  <si>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</si>
  <si>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</si>
  <si>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</si>
  <si>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</si>
  <si>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</si>
  <si>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</si>
  <si>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</si>
  <si>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</si>
  <si>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</si>
  <si>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</si>
  <si>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</si>
  <si>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</si>
  <si>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</si>
  <si>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</si>
  <si>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</si>
  <si>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</si>
  <si>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</si>
  <si>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</si>
  <si>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</si>
  <si>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</si>
  <si>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</si>
  <si>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</si>
  <si>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</si>
  <si>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</si>
  <si>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</si>
  <si>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</si>
  <si>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</si>
  <si>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</si>
  <si>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</si>
  <si>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</si>
  <si>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</si>
  <si>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</si>
  <si>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</si>
  <si>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</si>
  <si>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</si>
  <si>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</si>
  <si>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</si>
  <si>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</si>
  <si>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</si>
  <si>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</si>
  <si>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</si>
  <si>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</si>
  <si>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</si>
  <si>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</si>
  <si>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</si>
  <si>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</si>
  <si>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</si>
  <si>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</si>
  <si>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</si>
  <si>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</si>
  <si>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</si>
  <si>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</si>
  <si>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</si>
  <si>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</si>
  <si>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</si>
  <si>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</si>
  <si>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</si>
  <si>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</si>
  <si>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</si>
  <si>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</si>
  <si>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</si>
  <si>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</si>
  <si>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</si>
  <si>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</si>
  <si>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</si>
  <si>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</si>
  <si>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</si>
  <si>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</si>
  <si>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</si>
  <si>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</si>
  <si>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</si>
  <si>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</si>
  <si>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</si>
  <si>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</si>
  <si>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</si>
  <si>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</si>
  <si>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</si>
  <si>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</si>
  <si>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</si>
  <si>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</si>
  <si>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</si>
  <si>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</si>
  <si>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</si>
  <si>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</si>
  <si>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</si>
  <si>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</si>
  <si>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</si>
  <si>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</si>
  <si>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</si>
  <si>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</si>
  <si>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</si>
  <si>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</si>
  <si>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</si>
  <si>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</si>
  <si>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</si>
  <si>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</si>
  <si>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</si>
  <si>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</si>
  <si>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</si>
  <si>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</si>
  <si>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</si>
  <si>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</si>
  <si>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</si>
  <si>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</si>
  <si>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</si>
  <si>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</si>
  <si>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</si>
  <si>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</si>
  <si>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</si>
  <si>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</si>
  <si>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</si>
  <si>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</si>
  <si>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</si>
  <si>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</si>
  <si>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</si>
  <si>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</si>
  <si>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</si>
  <si>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</si>
  <si>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</si>
  <si>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</si>
  <si>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</si>
  <si>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</si>
  <si>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</si>
  <si>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</si>
  <si>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</si>
  <si>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</si>
  <si>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</si>
  <si>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</si>
  <si>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</si>
  <si>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</si>
  <si>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</si>
  <si>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</si>
  <si>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</si>
  <si>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</si>
  <si>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</si>
  <si>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</si>
  <si>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</si>
  <si>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</si>
  <si>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</si>
  <si>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</si>
  <si>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</si>
  <si>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</si>
  <si>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</si>
  <si>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</si>
  <si>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</si>
  <si>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</si>
  <si>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</si>
  <si>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</si>
  <si>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</si>
  <si>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</si>
  <si>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</si>
  <si>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</si>
  <si>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</si>
  <si>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</si>
  <si>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</si>
  <si>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</si>
  <si>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</si>
  <si>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</si>
  <si>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</si>
  <si>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</si>
  <si>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</si>
  <si>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</si>
  <si>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</si>
  <si>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</si>
  <si>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</si>
  <si>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</si>
  <si>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</si>
  <si>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</si>
  <si>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</si>
  <si>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</si>
  <si>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</si>
  <si>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</si>
  <si>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</si>
  <si>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</si>
  <si>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</si>
  <si>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</si>
  <si>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</si>
  <si>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</si>
  <si>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</si>
  <si>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</si>
  <si>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</si>
  <si>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</si>
  <si>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</si>
  <si>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</si>
  <si>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</si>
  <si>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</si>
  <si>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</si>
  <si>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</si>
  <si>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</si>
  <si>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</si>
  <si>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</si>
  <si>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</si>
  <si>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</si>
  <si>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</si>
  <si>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</si>
  <si>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</si>
  <si>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</si>
  <si>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</si>
  <si>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</si>
  <si>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</si>
  <si>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</si>
  <si>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</si>
  <si>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</si>
  <si>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</si>
  <si>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</si>
  <si>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</si>
  <si>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</si>
  <si>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</si>
  <si>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</si>
  <si>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</si>
  <si>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</si>
  <si>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</si>
  <si>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</si>
  <si>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</si>
  <si>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</si>
  <si>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</si>
  <si>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</si>
  <si>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</si>
  <si>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</si>
  <si>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</si>
  <si>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</si>
  <si>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</si>
  <si>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</si>
  <si>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</si>
  <si>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</si>
  <si>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</si>
  <si>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</si>
  <si>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</si>
  <si>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</si>
  <si>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</si>
  <si>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</si>
  <si>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</si>
  <si>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</si>
  <si>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</si>
  <si>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</si>
  <si>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</si>
  <si>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</si>
  <si>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</si>
  <si>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</si>
  <si>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</si>
  <si>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</si>
  <si>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</si>
  <si>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</si>
  <si>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</si>
  <si>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</si>
  <si>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</si>
  <si>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</si>
  <si>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</si>
  <si>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</si>
  <si>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</si>
  <si>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</si>
  <si>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</si>
  <si>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</si>
  <si>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</si>
  <si>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</si>
  <si>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</si>
  <si>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</si>
  <si>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</si>
  <si>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</si>
  <si>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</si>
  <si>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</si>
  <si>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</si>
  <si>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</si>
  <si>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</si>
  <si>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</si>
  <si>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</si>
  <si>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</si>
  <si>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</si>
  <si>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</si>
  <si>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</si>
  <si>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</si>
  <si>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</si>
  <si>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</si>
  <si>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</si>
  <si>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</si>
  <si>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</si>
  <si>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</si>
  <si>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</si>
  <si>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</si>
  <si>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</si>
  <si>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</si>
  <si>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</si>
  <si>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</si>
  <si>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</si>
  <si>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</si>
  <si>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</si>
  <si>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</si>
  <si>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</si>
  <si>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</si>
  <si>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</si>
  <si>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</si>
  <si>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</si>
  <si>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</si>
  <si>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</si>
  <si>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</si>
  <si>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</si>
  <si>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</si>
  <si>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</si>
  <si>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</si>
  <si>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</si>
  <si>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</si>
  <si>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</si>
  <si>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</si>
  <si>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</si>
  <si>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</si>
  <si>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</si>
  <si>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</si>
  <si>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</si>
  <si>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</si>
  <si>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</si>
  <si>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</si>
  <si>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</si>
  <si>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</si>
  <si>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</si>
  <si>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</si>
  <si>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</si>
  <si>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</si>
  <si>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</si>
  <si>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</si>
  <si>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</si>
  <si>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</si>
  <si>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</si>
  <si>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</si>
  <si>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</si>
  <si>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</si>
  <si>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</si>
  <si>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</si>
  <si>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</si>
  <si>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</si>
  <si>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</si>
  <si>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</si>
  <si>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</si>
  <si>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</si>
  <si>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</si>
  <si>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</si>
  <si>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</si>
  <si>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</si>
  <si>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</si>
  <si>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</si>
  <si>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</si>
  <si>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</si>
  <si>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</si>
  <si>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</si>
  <si>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</si>
  <si>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</si>
  <si>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</si>
  <si>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</si>
  <si>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</si>
  <si>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</si>
  <si>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</si>
  <si>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</si>
  <si>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</si>
  <si>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</si>
  <si>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</si>
  <si>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</si>
  <si>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</si>
  <si>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</si>
  <si>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</si>
  <si>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</si>
  <si>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</si>
  <si>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</si>
  <si>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</si>
  <si>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</si>
  <si>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</si>
  <si>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</si>
  <si>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</si>
  <si>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</si>
  <si>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</si>
  <si>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</si>
  <si>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</si>
  <si>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</si>
  <si>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</si>
  <si>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</si>
  <si>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</si>
  <si>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</si>
  <si>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</si>
  <si>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</si>
  <si>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</si>
  <si>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</si>
  <si>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</si>
  <si>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</si>
  <si>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</si>
  <si>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</si>
  <si>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</si>
  <si>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</si>
  <si>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</si>
  <si>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</si>
  <si>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</si>
  <si>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</si>
  <si>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</si>
  <si>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</si>
  <si>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</si>
  <si>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</si>
  <si>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</si>
  <si>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</si>
  <si>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</si>
  <si>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</si>
  <si>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</si>
  <si>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</si>
  <si>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</si>
  <si>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</si>
  <si>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</si>
  <si>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</si>
  <si>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</si>
  <si>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</si>
  <si>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</si>
  <si>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</si>
  <si>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</si>
  <si>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</si>
  <si>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</si>
  <si>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</si>
  <si>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</si>
  <si>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</si>
  <si>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</si>
  <si>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</si>
  <si>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</si>
  <si>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</si>
  <si>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</si>
  <si>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</si>
  <si>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</si>
  <si>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</si>
  <si>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</si>
  <si>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</si>
  <si>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</si>
  <si>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</si>
  <si>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</si>
  <si>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</si>
  <si>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</si>
  <si>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</si>
  <si>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</si>
  <si>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</si>
  <si>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</si>
  <si>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</si>
  <si>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</si>
  <si>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</si>
  <si>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</si>
  <si>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</si>
  <si>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</si>
  <si>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</si>
  <si>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</si>
  <si>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</si>
  <si>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</si>
  <si>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</si>
  <si>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</si>
  <si>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</si>
  <si>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</si>
  <si>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</si>
  <si>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</si>
  <si>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</si>
  <si>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</si>
  <si>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</si>
  <si>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</si>
  <si>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</si>
  <si>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</si>
  <si>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</si>
  <si>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</si>
  <si>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</si>
  <si>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</si>
  <si>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</si>
  <si>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</si>
  <si>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</si>
  <si>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</si>
  <si>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</si>
  <si>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</si>
  <si>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</si>
  <si>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</si>
  <si>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</si>
  <si>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</si>
  <si>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</si>
  <si>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</si>
  <si>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</si>
  <si>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</si>
  <si>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</si>
  <si>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</si>
  <si>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</si>
  <si>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</si>
  <si>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</si>
  <si>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</si>
  <si>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</si>
  <si>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</si>
  <si>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</si>
  <si>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</si>
  <si>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</si>
  <si>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</si>
  <si>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</si>
  <si>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</si>
  <si>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</si>
  <si>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</si>
  <si>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</si>
  <si>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</si>
  <si>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</si>
  <si>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</si>
  <si>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</si>
  <si>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</si>
  <si>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</si>
  <si>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</si>
  <si>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</si>
  <si>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</si>
  <si>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</si>
  <si>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</si>
  <si>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</si>
  <si>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</si>
  <si>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</si>
  <si>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</si>
  <si>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</si>
  <si>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</si>
  <si>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</si>
  <si>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</si>
  <si>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</si>
  <si>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</si>
  <si>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</si>
  <si>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</si>
  <si>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</si>
  <si>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</si>
  <si>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</si>
  <si>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</si>
  <si>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</si>
  <si>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</si>
  <si>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</si>
  <si>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</si>
  <si>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</si>
  <si>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</si>
  <si>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</si>
  <si>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</si>
  <si>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</si>
  <si>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</si>
  <si>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</si>
  <si>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</si>
  <si>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</si>
  <si>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</si>
  <si>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</si>
  <si>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</si>
  <si>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</si>
  <si>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</si>
  <si>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</si>
  <si>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</si>
  <si>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</si>
  <si>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</si>
  <si>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</si>
  <si>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</si>
  <si>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</si>
  <si>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</si>
  <si>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</si>
  <si>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</si>
  <si>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</si>
  <si>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</si>
  <si>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</si>
  <si>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</si>
  <si>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</si>
  <si>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</si>
  <si>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</si>
  <si>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</si>
  <si>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</si>
  <si>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</si>
  <si>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</si>
  <si>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</si>
  <si>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</si>
  <si>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</si>
  <si>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</si>
  <si>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</si>
  <si>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</si>
  <si>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</si>
  <si>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</si>
  <si>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</si>
  <si>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</si>
  <si>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</si>
  <si>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</si>
  <si>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</si>
  <si>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</si>
  <si>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</si>
  <si>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</si>
  <si>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</si>
  <si>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</si>
  <si>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</si>
  <si>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</si>
  <si>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</si>
  <si>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</si>
  <si>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</si>
  <si>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</si>
  <si>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</si>
  <si>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</si>
  <si>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</si>
  <si>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</si>
  <si>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</si>
  <si>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</si>
  <si>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</si>
  <si>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</si>
  <si>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</si>
  <si>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</si>
  <si>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</si>
  <si>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</si>
  <si>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</si>
  <si>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</si>
  <si>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</si>
  <si>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</si>
  <si>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</si>
  <si>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</si>
  <si>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</si>
  <si>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</si>
  <si>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</si>
  <si>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</si>
  <si>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</si>
  <si>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</si>
  <si>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</si>
  <si>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</si>
  <si>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</si>
  <si>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</si>
  <si>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</si>
  <si>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</si>
  <si>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</si>
  <si>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</si>
  <si>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</si>
  <si>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</si>
  <si>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</si>
  <si>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</si>
  <si>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</si>
  <si>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</si>
  <si>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</si>
  <si>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</si>
  <si>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</si>
  <si>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</si>
  <si>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</si>
  <si>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</si>
  <si>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</si>
  <si>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</si>
  <si>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</si>
  <si>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</si>
  <si>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</si>
  <si>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</si>
  <si>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</si>
  <si>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</si>
  <si>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</si>
  <si>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</si>
  <si>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</si>
  <si>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</si>
  <si>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</si>
  <si>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</si>
  <si>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</si>
  <si>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</si>
  <si>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</si>
  <si>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</si>
  <si>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</si>
  <si>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</si>
  <si>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</si>
  <si>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</si>
  <si>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</si>
  <si>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</si>
  <si>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</si>
  <si>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</si>
  <si>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</si>
  <si>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</si>
  <si>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</si>
  <si>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</si>
  <si>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</si>
  <si>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</si>
  <si>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</si>
  <si>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</si>
  <si>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</si>
  <si>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</si>
  <si>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</si>
  <si>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</si>
  <si>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</si>
  <si>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</si>
  <si>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</si>
  <si>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</si>
  <si>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</si>
  <si>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</si>
  <si>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</si>
  <si>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</si>
  <si>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</si>
  <si>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</si>
  <si>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</si>
  <si>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</si>
  <si>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</si>
  <si>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</si>
  <si>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</si>
  <si>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</si>
  <si>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</si>
  <si>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</si>
  <si>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</si>
  <si>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</si>
  <si>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</si>
  <si>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</si>
  <si>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</si>
  <si>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</si>
  <si>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</si>
  <si>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</si>
  <si>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</si>
  <si>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</si>
  <si>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</si>
  <si>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</si>
  <si>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</si>
  <si>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</si>
  <si>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</si>
  <si>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</si>
  <si>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</si>
  <si>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</si>
  <si>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</si>
  <si>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</si>
  <si>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</si>
  <si>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</si>
  <si>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</si>
  <si>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</si>
  <si>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</si>
  <si>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</si>
  <si>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</si>
  <si>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</si>
  <si>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</si>
  <si>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</si>
  <si>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</si>
  <si>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</si>
  <si>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</si>
  <si>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</si>
  <si>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</si>
  <si>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</si>
  <si>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</si>
  <si>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</si>
  <si>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</si>
  <si>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</si>
  <si>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</si>
  <si>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</si>
  <si>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</si>
  <si>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</si>
  <si>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</si>
  <si>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</si>
  <si>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</si>
  <si>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</si>
  <si>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</si>
  <si>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</si>
  <si>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</si>
  <si>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</si>
  <si>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</si>
  <si>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</si>
  <si>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</si>
  <si>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</si>
  <si>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</si>
  <si>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</si>
  <si>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</si>
  <si>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</si>
  <si>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</si>
  <si>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</si>
  <si>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</si>
  <si>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</si>
  <si>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</si>
  <si>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</si>
  <si>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</si>
  <si>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</si>
  <si>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</si>
  <si>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</si>
  <si>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</si>
  <si>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</si>
  <si>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</si>
  <si>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</si>
  <si>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</si>
  <si>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</si>
  <si>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</si>
  <si>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</si>
  <si>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</si>
  <si>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</si>
  <si>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</si>
  <si>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</si>
  <si>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</si>
  <si>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</si>
  <si>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</si>
  <si>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</si>
  <si>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</si>
  <si>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</si>
  <si>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</si>
  <si>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</si>
  <si>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</si>
  <si>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</si>
  <si>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</si>
  <si>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</si>
  <si>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</si>
  <si>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</si>
  <si>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</si>
  <si>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</si>
  <si>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</si>
  <si>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</si>
  <si>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</si>
  <si>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</si>
  <si>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</si>
  <si>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</si>
  <si>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</si>
  <si>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</si>
  <si>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</si>
  <si>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</si>
  <si>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</si>
  <si>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</si>
  <si>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</si>
  <si>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</si>
  <si>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</si>
  <si>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</si>
  <si>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</si>
  <si>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</si>
  <si>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</si>
  <si>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</si>
  <si>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</si>
  <si>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</si>
  <si>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</si>
  <si>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</si>
  <si>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</si>
  <si>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</si>
  <si>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</si>
  <si>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</si>
  <si>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</si>
  <si>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</si>
  <si>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</si>
  <si>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</si>
  <si>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</si>
  <si>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</si>
  <si>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</si>
  <si>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</si>
  <si>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</si>
  <si>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</si>
  <si>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</si>
  <si>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</si>
  <si>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</si>
  <si>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</si>
  <si>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</si>
  <si>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</si>
  <si>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</si>
  <si>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</si>
  <si>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</si>
  <si>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</si>
  <si>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</si>
  <si>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</si>
  <si>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</si>
  <si>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</si>
  <si>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</si>
  <si>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</si>
  <si>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</si>
  <si>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</si>
  <si>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</si>
  <si>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</si>
  <si>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</si>
  <si>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</si>
  <si>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</si>
  <si>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</si>
  <si>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</si>
  <si>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</si>
  <si>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</si>
  <si>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</si>
  <si>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</si>
  <si>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</si>
  <si>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</si>
  <si>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</si>
  <si>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</si>
  <si>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</si>
  <si>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</si>
  <si>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</si>
  <si>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</si>
  <si>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</si>
  <si>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</si>
  <si>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</si>
  <si>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</si>
  <si>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</si>
  <si>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</si>
  <si>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</si>
  <si>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</si>
  <si>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</si>
  <si>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</si>
  <si>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</si>
  <si>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</si>
  <si>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</si>
  <si>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</si>
  <si>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</si>
  <si>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</si>
  <si>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</si>
  <si>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</si>
  <si>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</si>
  <si>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</si>
  <si>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</si>
  <si>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</si>
  <si>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</si>
  <si>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</si>
  <si>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</si>
  <si>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</si>
  <si>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</si>
  <si>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</si>
  <si>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</si>
  <si>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</si>
  <si>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</si>
  <si>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</si>
  <si>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</si>
  <si>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</si>
  <si>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</si>
  <si>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</si>
  <si>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</si>
  <si>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</si>
  <si>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</si>
  <si>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</si>
  <si>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</si>
  <si>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</si>
  <si>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</si>
  <si>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</si>
  <si>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</si>
  <si>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</si>
  <si>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</si>
  <si>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</si>
  <si>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</si>
  <si>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</si>
  <si>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</si>
  <si>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</si>
  <si>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</si>
  <si>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</si>
  <si>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</si>
  <si>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</si>
  <si>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</si>
  <si>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</si>
  <si>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</si>
  <si>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</si>
  <si>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</si>
  <si>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</si>
  <si>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</si>
  <si>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</si>
  <si>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</si>
  <si>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</si>
  <si>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</si>
  <si>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</si>
  <si>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</si>
  <si>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</si>
  <si>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</si>
  <si>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</si>
  <si>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</si>
  <si>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</si>
  <si>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</si>
  <si>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</si>
  <si>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</si>
  <si>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</si>
  <si>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</si>
  <si>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</si>
  <si>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</si>
  <si>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</si>
  <si>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</si>
  <si>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</si>
  <si>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</si>
  <si>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</si>
  <si>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</si>
  <si>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</si>
  <si>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</si>
  <si>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</si>
  <si>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</si>
  <si>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</si>
  <si>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</si>
  <si>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</si>
  <si>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</si>
  <si>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</si>
  <si>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</si>
  <si>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</si>
  <si>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</si>
  <si>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</si>
  <si>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</si>
  <si>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</si>
  <si>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</si>
  <si>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</si>
  <si>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</si>
  <si>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</si>
  <si>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</si>
  <si>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</si>
  <si>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</si>
  <si>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</si>
  <si>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</si>
  <si>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</si>
  <si>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</si>
  <si>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</si>
  <si>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</si>
  <si>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</si>
  <si>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</si>
  <si>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</si>
  <si>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</si>
  <si>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</si>
  <si>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</si>
  <si>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</si>
  <si>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</si>
  <si>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</si>
  <si>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</si>
  <si>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</si>
  <si>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</si>
  <si>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</si>
  <si>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</si>
  <si>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</si>
  <si>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</si>
  <si>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</si>
  <si>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</si>
  <si>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</si>
  <si>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</si>
  <si>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</si>
  <si>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</si>
  <si>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</si>
  <si>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</si>
  <si>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</si>
  <si>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</si>
  <si>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</si>
  <si>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</si>
  <si>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</si>
  <si>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</si>
  <si>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</si>
  <si>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</si>
  <si>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</si>
  <si>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</si>
  <si>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</si>
  <si>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</si>
  <si>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</si>
  <si>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</si>
  <si>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</si>
  <si>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</si>
  <si>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</si>
  <si>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</si>
  <si>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</si>
  <si>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</si>
  <si>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</si>
  <si>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</si>
  <si>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</si>
  <si>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</si>
  <si>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</si>
  <si>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</si>
  <si>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</si>
  <si>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</si>
  <si>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</si>
  <si>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</si>
  <si>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</si>
  <si>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</si>
  <si>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</si>
  <si>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</si>
  <si>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</si>
  <si>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</si>
  <si>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</si>
  <si>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</si>
  <si>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</si>
  <si>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</si>
  <si>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</si>
  <si>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</si>
  <si>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</si>
  <si>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</si>
  <si>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</si>
  <si>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</si>
  <si>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</si>
  <si>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</si>
  <si>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</si>
  <si>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</si>
  <si>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</si>
  <si>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</si>
  <si>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</si>
  <si>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</si>
  <si>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</si>
  <si>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</si>
  <si>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</si>
  <si>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</si>
  <si>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</si>
  <si>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</si>
  <si>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</si>
  <si>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</si>
  <si>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</si>
  <si>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</si>
  <si>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</si>
  <si>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</si>
  <si>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</si>
  <si>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</si>
  <si>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</si>
  <si>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</si>
  <si>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</si>
  <si>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</si>
  <si>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</si>
  <si>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</si>
  <si>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</si>
  <si>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</si>
  <si>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</si>
  <si>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</si>
  <si>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</si>
  <si>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</si>
  <si>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</si>
  <si>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</si>
  <si>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</si>
  <si>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</si>
  <si>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</si>
  <si>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</si>
  <si>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</si>
  <si>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</si>
  <si>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</si>
  <si>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</si>
  <si>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</si>
  <si>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</si>
  <si>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</si>
  <si>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</si>
  <si>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</si>
  <si>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</si>
  <si>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</si>
  <si>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</si>
  <si>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</si>
  <si>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</si>
  <si>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</si>
  <si>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</si>
  <si>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</si>
  <si>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</si>
  <si>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</si>
  <si>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</si>
  <si>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</si>
  <si>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</si>
  <si>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</si>
  <si>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</si>
  <si>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</si>
  <si>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</si>
  <si>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</si>
  <si>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</si>
  <si>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</si>
  <si>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</si>
  <si>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</si>
  <si>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</si>
  <si>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</si>
  <si>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</si>
  <si>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</si>
  <si>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</si>
  <si>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</si>
  <si>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</si>
  <si>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</si>
  <si>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</si>
  <si>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</si>
  <si>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</si>
  <si>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</si>
  <si>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</si>
  <si>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</si>
  <si>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</si>
  <si>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</si>
  <si>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</si>
  <si>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</si>
  <si>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</si>
  <si>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</si>
  <si>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</si>
  <si>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</si>
  <si>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</si>
  <si>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</si>
  <si>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</si>
  <si>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</si>
  <si>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</si>
  <si>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</si>
  <si>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</si>
  <si>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</si>
  <si>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</si>
  <si>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</si>
  <si>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</si>
  <si>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</si>
  <si>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</si>
  <si>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</si>
  <si>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</si>
  <si>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</si>
  <si>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</si>
  <si>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</si>
  <si>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</si>
  <si>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</si>
  <si>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</si>
  <si>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</si>
  <si>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</si>
  <si>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</si>
  <si>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</si>
  <si>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</si>
  <si>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</si>
  <si>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</si>
  <si>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</si>
  <si>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</si>
  <si>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</si>
  <si>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</si>
  <si>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</si>
  <si>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</si>
  <si>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</si>
  <si>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</si>
  <si>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</si>
  <si>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</si>
  <si>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</si>
  <si>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</si>
  <si>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</si>
  <si>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</si>
  <si>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</si>
  <si>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</si>
  <si>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</si>
  <si>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</si>
  <si>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</si>
  <si>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</si>
  <si>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</si>
  <si>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</si>
  <si>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</si>
  <si>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</si>
  <si>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</si>
  <si>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</si>
  <si>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</si>
  <si>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</si>
  <si>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</si>
  <si>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</si>
  <si>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</si>
  <si>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</si>
  <si>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</si>
  <si>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</si>
  <si>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</si>
  <si>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</si>
  <si>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</si>
  <si>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</si>
  <si>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</si>
  <si>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</si>
  <si>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</si>
  <si>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</si>
  <si>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</si>
  <si>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</si>
  <si>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</si>
  <si>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</si>
  <si>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</si>
  <si>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</si>
  <si>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</si>
  <si>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</si>
  <si>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</si>
  <si>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</si>
  <si>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</si>
  <si>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</si>
  <si>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</si>
  <si>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</si>
  <si>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</si>
  <si>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</si>
  <si>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</si>
  <si>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</si>
  <si>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</si>
  <si>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</si>
  <si>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</si>
  <si>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</si>
  <si>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</si>
  <si>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</si>
  <si>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</si>
  <si>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</si>
  <si>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</si>
  <si>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</si>
  <si>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</si>
  <si>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</si>
  <si>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</si>
  <si>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</si>
  <si>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</si>
  <si>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</si>
  <si>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</si>
  <si>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</si>
  <si>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</si>
  <si>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</si>
  <si>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</si>
  <si>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</si>
  <si>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</si>
  <si>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</si>
  <si>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</si>
  <si>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</si>
  <si>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</si>
  <si>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</si>
  <si>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</si>
  <si>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</si>
  <si>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</si>
  <si>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</si>
  <si>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</si>
  <si>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</si>
  <si>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</si>
  <si>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</si>
  <si>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</si>
  <si>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</si>
  <si>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</si>
  <si>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</si>
  <si>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</si>
  <si>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</si>
  <si>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</si>
  <si>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</si>
  <si>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</si>
  <si>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</si>
  <si>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</si>
  <si>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</si>
  <si>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</si>
  <si>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</si>
  <si>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</si>
  <si>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</si>
  <si>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</si>
  <si>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</si>
  <si>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</si>
  <si>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</si>
  <si>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</si>
  <si>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</si>
  <si>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</si>
  <si>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</si>
  <si>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</si>
  <si>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</si>
  <si>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</si>
  <si>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</si>
  <si>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</si>
  <si>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</si>
  <si>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</si>
  <si>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</si>
  <si>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</si>
  <si>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</si>
  <si>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</si>
  <si>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</si>
  <si>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</si>
  <si>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</si>
  <si>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</si>
  <si>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</si>
  <si>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</si>
  <si>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</si>
  <si>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</si>
  <si>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</si>
  <si>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</si>
  <si>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</si>
  <si>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</si>
  <si>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</si>
  <si>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</si>
  <si>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</si>
  <si>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</si>
  <si>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</si>
  <si>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</si>
  <si>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</si>
  <si>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</si>
  <si>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</si>
  <si>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</si>
  <si>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</si>
  <si>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</si>
  <si>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</si>
  <si>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</si>
  <si>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</si>
  <si>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</si>
  <si>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</si>
  <si>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</si>
  <si>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</si>
  <si>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</si>
  <si>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</si>
  <si>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</si>
  <si>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</si>
  <si>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</si>
  <si>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</si>
  <si>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</si>
  <si>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</si>
  <si>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</si>
  <si>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</si>
  <si>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</si>
  <si>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</si>
  <si>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</si>
  <si>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</si>
  <si>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</si>
  <si>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</si>
  <si>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</si>
  <si>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</si>
  <si>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</si>
  <si>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</si>
  <si>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</si>
  <si>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</si>
  <si>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</si>
  <si>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</si>
  <si>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</si>
  <si>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</si>
  <si>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</si>
  <si>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</si>
  <si>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</si>
  <si>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</si>
  <si>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</si>
  <si>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</si>
  <si>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</si>
  <si>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</si>
  <si>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</si>
  <si>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</si>
  <si>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</si>
  <si>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</si>
  <si>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</si>
  <si>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</si>
  <si>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</si>
  <si>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</si>
  <si>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</si>
  <si>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</si>
  <si>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</si>
  <si>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</si>
  <si>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</si>
  <si>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</si>
  <si>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</si>
  <si>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</si>
  <si>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</si>
  <si>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</si>
  <si>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</si>
  <si>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</si>
  <si>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</si>
  <si>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</si>
  <si>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</si>
  <si>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</si>
  <si>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</si>
  <si>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</si>
  <si>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</si>
  <si>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</si>
  <si>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</si>
  <si>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</si>
  <si>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</si>
  <si>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</si>
  <si>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</si>
  <si>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</si>
  <si>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</si>
  <si>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</si>
  <si>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</si>
  <si>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</si>
  <si>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</si>
  <si>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</si>
  <si>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</si>
  <si>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</si>
  <si>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</si>
  <si>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</si>
  <si>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</si>
  <si>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</si>
  <si>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</si>
  <si>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</si>
  <si>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</si>
  <si>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</si>
  <si>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</si>
  <si>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</si>
  <si>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</si>
  <si>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</si>
  <si>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</si>
  <si>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</si>
  <si>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</si>
  <si>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</si>
  <si>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</si>
  <si>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</si>
  <si>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</si>
  <si>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</si>
  <si>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</si>
  <si>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</si>
  <si>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</si>
  <si>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</si>
  <si>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</si>
  <si>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</si>
  <si>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</si>
  <si>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</si>
  <si>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</si>
  <si>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</si>
  <si>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</si>
  <si>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</si>
  <si>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</si>
  <si>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</si>
  <si>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</si>
  <si>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</si>
  <si>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</si>
  <si>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</si>
  <si>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</si>
  <si>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</si>
  <si>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</si>
  <si>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</si>
  <si>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</si>
  <si>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</si>
  <si>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</si>
  <si>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</si>
  <si>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</si>
  <si>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</si>
  <si>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</si>
  <si>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</si>
  <si>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</si>
  <si>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</si>
  <si>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</si>
  <si>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</si>
  <si>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</si>
  <si>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</si>
  <si>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</si>
  <si>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</si>
  <si>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</si>
  <si>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</si>
  <si>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</si>
  <si>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</si>
  <si>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</si>
  <si>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</si>
  <si>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</si>
  <si>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</si>
  <si>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</si>
  <si>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</si>
  <si>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</si>
  <si>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</si>
  <si>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</si>
  <si>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</si>
  <si>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</si>
  <si>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</si>
  <si>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</si>
  <si>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</si>
  <si>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</si>
  <si>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</si>
  <si>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</si>
  <si>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</si>
  <si>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</si>
  <si>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</si>
  <si>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</si>
  <si>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</si>
  <si>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</si>
  <si>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</si>
  <si>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</si>
  <si>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</si>
  <si>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</si>
  <si>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</si>
  <si>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</si>
  <si>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</si>
  <si>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</si>
  <si>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</si>
  <si>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</si>
  <si>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</si>
  <si>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</si>
  <si>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</si>
  <si>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</si>
  <si>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</si>
  <si>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</si>
  <si>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</si>
  <si>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</si>
  <si>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</si>
  <si>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</si>
  <si>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</si>
  <si>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</si>
  <si>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</si>
  <si>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</si>
  <si>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</si>
  <si>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</si>
  <si>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</si>
  <si>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</si>
  <si>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</si>
  <si>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</si>
  <si>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</si>
  <si>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</si>
  <si>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</si>
  <si>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</si>
  <si>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</si>
  <si>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</si>
  <si>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</si>
  <si>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</si>
  <si>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</si>
  <si>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</si>
  <si>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</si>
  <si>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</si>
  <si>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</si>
  <si>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</si>
  <si>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</si>
  <si>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</si>
  <si>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</si>
  <si>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</si>
  <si>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</si>
  <si>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</si>
  <si>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</si>
  <si>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</si>
  <si>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</si>
  <si>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</si>
  <si>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</si>
  <si>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</si>
  <si>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</si>
  <si>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</si>
  <si>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</si>
  <si>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</si>
  <si>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</si>
  <si>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</si>
  <si>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</si>
  <si>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</si>
  <si>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</si>
  <si>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</si>
  <si>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</si>
  <si>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</si>
  <si>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</si>
  <si>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</si>
  <si>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</si>
  <si>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</si>
  <si>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</si>
  <si>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</si>
  <si>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</si>
  <si>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</si>
  <si>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</si>
  <si>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</si>
  <si>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</si>
  <si>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</si>
  <si>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</si>
  <si>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</si>
  <si>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</si>
  <si>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</si>
  <si>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</si>
  <si>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</si>
  <si>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</si>
  <si>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</si>
  <si>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</si>
  <si>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</si>
  <si>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</si>
  <si>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</si>
  <si>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</si>
  <si>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</si>
  <si>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</si>
  <si>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</si>
  <si>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</si>
  <si>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</si>
  <si>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</si>
  <si>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</si>
  <si>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</si>
  <si>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</si>
  <si>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</si>
  <si>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</si>
  <si>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</si>
  <si>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</si>
  <si>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</si>
  <si>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</si>
  <si>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</si>
  <si>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</si>
  <si>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</si>
  <si>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</si>
  <si>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</si>
  <si>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</si>
  <si>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</si>
  <si>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</si>
  <si>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</si>
  <si>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</si>
  <si>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</si>
  <si>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</si>
  <si>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</si>
  <si>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</si>
  <si>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</si>
  <si>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</si>
  <si>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</si>
  <si>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</si>
  <si>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</si>
  <si>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</si>
  <si>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</si>
  <si>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</si>
  <si>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</si>
  <si>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</si>
  <si>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</si>
  <si>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</si>
  <si>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</si>
  <si>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</si>
  <si>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</si>
  <si>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</si>
  <si>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</si>
  <si>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</si>
  <si>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</si>
  <si>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</si>
  <si>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</si>
  <si>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</si>
  <si>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</si>
  <si>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</si>
  <si>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</si>
  <si>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</si>
  <si>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</si>
  <si>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</si>
  <si>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</si>
  <si>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</si>
  <si>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</si>
  <si>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</si>
  <si>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</si>
  <si>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</si>
  <si>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</si>
  <si>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</si>
  <si>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</si>
  <si>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</si>
  <si>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</si>
  <si>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</si>
  <si>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</si>
  <si>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</si>
  <si>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</si>
  <si>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</si>
  <si>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</si>
  <si>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</si>
  <si>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</si>
  <si>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</si>
  <si>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</si>
  <si>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</si>
  <si>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</si>
  <si>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</si>
  <si>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</si>
  <si>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</si>
  <si>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</si>
  <si>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</si>
  <si>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</si>
  <si>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</si>
  <si>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</si>
  <si>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</si>
  <si>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</si>
  <si>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</si>
  <si>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</si>
  <si>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</si>
  <si>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</si>
  <si>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</si>
  <si>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</si>
  <si>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</si>
  <si>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</si>
  <si>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</si>
  <si>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</si>
  <si>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</si>
  <si>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</si>
  <si>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</si>
  <si>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</si>
  <si>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</si>
  <si>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</si>
  <si>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</si>
  <si>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</si>
  <si>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</si>
  <si>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</si>
  <si>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</si>
  <si>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</si>
  <si>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</si>
  <si>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</si>
  <si>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</si>
  <si>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</si>
  <si>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</si>
  <si>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</si>
  <si>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</si>
  <si>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</si>
  <si>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</si>
  <si>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</si>
  <si>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</si>
  <si>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</si>
  <si>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</si>
  <si>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</si>
  <si>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</si>
  <si>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</si>
  <si>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</si>
  <si>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</si>
  <si>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</si>
  <si>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</si>
  <si>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</si>
  <si>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</si>
  <si>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</si>
  <si>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</si>
  <si>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</si>
  <si>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</si>
  <si>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</si>
  <si>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</si>
  <si>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</si>
  <si>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</si>
  <si>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</si>
  <si>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</si>
  <si>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</si>
  <si>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</si>
  <si>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</si>
  <si>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</si>
  <si>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</si>
  <si>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</si>
  <si>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</si>
  <si>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</si>
  <si>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</si>
  <si>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</si>
  <si>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</si>
  <si>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</si>
  <si>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</si>
  <si>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</si>
  <si>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</si>
  <si>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</si>
  <si>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</si>
  <si>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</si>
  <si>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</si>
  <si>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</si>
  <si>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</si>
  <si>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</si>
  <si>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</si>
  <si>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</si>
  <si>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</si>
  <si>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</si>
  <si>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</si>
  <si>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</si>
  <si>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</si>
  <si>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</si>
  <si>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</si>
  <si>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</si>
  <si>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</si>
  <si>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</si>
  <si>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</si>
  <si>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</si>
  <si>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</si>
  <si>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</si>
  <si>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</si>
  <si>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</si>
  <si>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</si>
  <si>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</si>
  <si>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</si>
  <si>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</si>
  <si>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</si>
  <si>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</si>
  <si>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</si>
  <si>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</si>
  <si>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</si>
  <si>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</si>
  <si>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</si>
  <si>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</si>
  <si>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</si>
  <si>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</si>
  <si>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</si>
  <si>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</si>
  <si>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</si>
  <si>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</si>
  <si>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</si>
  <si>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</si>
  <si>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</si>
  <si>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</si>
  <si>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</si>
  <si>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</si>
  <si>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</si>
  <si>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</si>
  <si>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</si>
  <si>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</si>
  <si>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</si>
  <si>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</si>
  <si>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</si>
  <si>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</si>
  <si>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</si>
  <si>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</si>
  <si>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</si>
  <si>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</si>
  <si>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</si>
  <si>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</si>
  <si>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</si>
  <si>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</si>
  <si>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</si>
  <si>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</si>
  <si>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</si>
  <si>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</si>
  <si>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</si>
  <si>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</si>
  <si>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</si>
  <si>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</si>
  <si>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</si>
  <si>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</si>
  <si>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</si>
  <si>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</si>
  <si>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</si>
  <si>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</si>
  <si>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</si>
  <si>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</si>
  <si>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</si>
  <si>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</si>
  <si>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</si>
  <si>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</si>
  <si>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</si>
  <si>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</si>
  <si>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</si>
  <si>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</si>
  <si>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</si>
  <si>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</si>
  <si>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</si>
  <si>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</si>
  <si>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</si>
  <si>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</si>
  <si>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</si>
  <si>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</si>
  <si>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</si>
  <si>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</si>
  <si>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</si>
  <si>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</si>
  <si>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</si>
  <si>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</si>
  <si>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</si>
  <si>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</si>
  <si>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</si>
  <si>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</si>
  <si>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</si>
  <si>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</si>
  <si>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</si>
  <si>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</si>
  <si>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</si>
  <si>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</si>
  <si>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</si>
  <si>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</si>
  <si>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</si>
  <si>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</si>
  <si>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</si>
  <si>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</si>
  <si>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</si>
  <si>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</si>
  <si>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</si>
  <si>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</si>
  <si>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</si>
  <si>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</si>
  <si>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</si>
  <si>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</si>
  <si>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</si>
  <si>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</si>
  <si>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</si>
  <si>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</si>
  <si>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</si>
  <si>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</si>
  <si>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</si>
  <si>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</si>
  <si>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</si>
  <si>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</si>
  <si>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</si>
  <si>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</si>
  <si>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</si>
  <si>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</si>
  <si>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</si>
  <si>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</si>
  <si>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</si>
  <si>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</si>
  <si>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</si>
  <si>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</si>
  <si>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</si>
  <si>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</si>
  <si>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</si>
  <si>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</si>
  <si>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</si>
  <si>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</si>
  <si>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</si>
  <si>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</si>
  <si>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</si>
  <si>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</si>
  <si>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</si>
  <si>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</si>
  <si>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</si>
  <si>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</si>
  <si>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</si>
  <si>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</si>
  <si>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</si>
  <si>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</si>
  <si>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</si>
  <si>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</si>
  <si>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</si>
  <si>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</si>
  <si>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</si>
  <si>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</si>
  <si>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</si>
  <si>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</si>
  <si>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</si>
  <si>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</si>
  <si>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</si>
  <si>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</si>
  <si>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</si>
  <si>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</si>
  <si>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</si>
  <si>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</si>
  <si>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</si>
  <si>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</si>
  <si>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</si>
  <si>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</si>
  <si>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</si>
  <si>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</si>
  <si>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</si>
  <si>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</si>
  <si>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</si>
  <si>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</si>
  <si>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</si>
  <si>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</si>
  <si>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</si>
  <si>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</si>
  <si>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</si>
  <si>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</si>
  <si>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</si>
  <si>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</si>
  <si>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</si>
  <si>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</si>
  <si>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</si>
  <si>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</si>
  <si>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</si>
  <si>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</si>
  <si>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</si>
  <si>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</si>
  <si>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</si>
  <si>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</si>
  <si>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</si>
  <si>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</si>
  <si>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</si>
  <si>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</si>
  <si>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</si>
  <si>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</si>
  <si>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</si>
  <si>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</si>
  <si>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</si>
  <si>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</si>
  <si>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</si>
  <si>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</si>
  <si>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</si>
  <si>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</si>
  <si>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</si>
  <si>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</si>
  <si>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</si>
  <si>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</si>
  <si>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</si>
  <si>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</si>
  <si>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</si>
  <si>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</si>
  <si>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</si>
  <si>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</si>
  <si>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</si>
  <si>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</si>
  <si>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</si>
  <si>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</si>
  <si>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</si>
  <si>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</si>
  <si>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</si>
  <si>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</si>
  <si>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</si>
  <si>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</si>
  <si>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</si>
  <si>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</si>
  <si>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</si>
  <si>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</si>
  <si>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</si>
  <si>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</si>
  <si>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</si>
  <si>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</si>
  <si>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</si>
  <si>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</si>
  <si>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</si>
  <si>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</si>
  <si>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</si>
  <si>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</si>
  <si>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</si>
  <si>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</si>
  <si>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</si>
  <si>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</si>
  <si>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</si>
  <si>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</si>
  <si>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</si>
  <si>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</si>
  <si>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</si>
  <si>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</si>
  <si>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</si>
  <si>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</si>
  <si>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</si>
  <si>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</si>
  <si>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</si>
  <si>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</si>
  <si>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</si>
  <si>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</si>
  <si>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</si>
  <si>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</si>
  <si>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</si>
  <si>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</si>
  <si>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</si>
  <si>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</si>
  <si>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</si>
  <si>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</si>
  <si>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</si>
  <si>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</si>
  <si>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</si>
  <si>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</si>
  <si>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</si>
  <si>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</si>
  <si>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</si>
  <si>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</si>
  <si>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</si>
  <si>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</si>
  <si>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</si>
  <si>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</si>
  <si>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</si>
  <si>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</si>
  <si>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</si>
  <si>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</si>
  <si>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</si>
  <si>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</si>
  <si>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</si>
  <si>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</si>
  <si>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</si>
  <si>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</si>
  <si>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</si>
  <si>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</si>
  <si>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</si>
  <si>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</si>
  <si>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</si>
  <si>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</si>
  <si>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</si>
  <si>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</si>
  <si>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</si>
  <si>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</si>
  <si>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</si>
  <si>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</si>
  <si>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</si>
  <si>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</si>
  <si>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</si>
  <si>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</si>
  <si>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</si>
  <si>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</si>
  <si>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</si>
  <si>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</si>
  <si>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</si>
  <si>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</si>
  <si>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</si>
  <si>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</si>
  <si>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</si>
  <si>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</si>
  <si>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</si>
  <si>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</si>
  <si>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</si>
  <si>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</si>
  <si>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</si>
  <si>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</si>
  <si>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</si>
  <si>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</si>
  <si>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</si>
  <si>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</si>
  <si>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</si>
  <si>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</si>
  <si>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</si>
  <si>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</si>
  <si>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</si>
  <si>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</si>
  <si>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</si>
  <si>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</si>
  <si>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</si>
  <si>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</si>
  <si>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</si>
  <si>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</si>
  <si>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</si>
  <si>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</si>
  <si>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</si>
  <si>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</si>
  <si>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</si>
  <si>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</si>
  <si>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</si>
  <si>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</si>
  <si>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</si>
  <si>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</si>
  <si>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</si>
  <si>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</si>
  <si>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</si>
  <si>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</si>
  <si>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</si>
  <si>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</si>
  <si>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</si>
  <si>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</si>
  <si>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</si>
  <si>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</si>
  <si>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</si>
  <si>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</si>
  <si>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</si>
  <si>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</si>
  <si>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</si>
  <si>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</si>
  <si>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</si>
  <si>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</si>
  <si>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</si>
  <si>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</si>
  <si>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</si>
  <si>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</si>
  <si>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</si>
  <si>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</si>
  <si>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</si>
  <si>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</si>
  <si>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</si>
  <si>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</si>
  <si>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</si>
  <si>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</si>
  <si>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</si>
  <si>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</si>
  <si>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</si>
  <si>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</si>
  <si>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</si>
  <si>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</si>
  <si>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</si>
  <si>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</si>
  <si>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</si>
  <si>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</si>
  <si>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</si>
  <si>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</si>
  <si>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</si>
  <si>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</si>
  <si>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</si>
  <si>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</si>
  <si>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</si>
  <si>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</si>
  <si>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</si>
  <si>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</si>
  <si>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</si>
  <si>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</si>
  <si>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</si>
  <si>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</si>
  <si>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</si>
  <si>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</si>
  <si>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</si>
  <si>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</si>
  <si>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</si>
  <si>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</si>
  <si>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</si>
  <si>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</si>
  <si>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</si>
  <si>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</si>
  <si>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</si>
  <si>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</si>
  <si>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</si>
  <si>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</si>
  <si>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</si>
  <si>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</si>
  <si>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</si>
  <si>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</si>
  <si>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</si>
  <si>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</si>
  <si>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</si>
  <si>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</si>
  <si>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</si>
  <si>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</si>
  <si>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</si>
  <si>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</si>
  <si>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</si>
  <si>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</si>
  <si>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</si>
  <si>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</si>
  <si>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</si>
  <si>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</si>
  <si>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</si>
  <si>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</si>
  <si>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</si>
  <si>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</si>
  <si>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</si>
  <si>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</si>
  <si>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</si>
  <si>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</si>
  <si>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</si>
  <si>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</si>
  <si>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</si>
  <si>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</si>
  <si>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</si>
  <si>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</si>
  <si>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</si>
  <si>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</si>
  <si>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</si>
  <si>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</si>
  <si>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</si>
  <si>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</si>
  <si>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</si>
  <si>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</si>
  <si>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</si>
  <si>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</si>
  <si>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</si>
  <si>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</si>
  <si>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</si>
  <si>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</si>
  <si>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</si>
  <si>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</si>
  <si>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</si>
  <si>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</si>
  <si>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</si>
  <si>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</si>
  <si>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</si>
  <si>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</si>
  <si>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</si>
  <si>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</si>
  <si>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</si>
  <si>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</si>
  <si>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</si>
  <si>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</si>
  <si>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</si>
  <si>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</si>
  <si>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</si>
  <si>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</si>
  <si>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</si>
  <si>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</si>
  <si>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</si>
  <si>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</si>
  <si>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</si>
  <si>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</si>
  <si>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</si>
  <si>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</si>
  <si>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</si>
  <si>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</si>
  <si>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</si>
  <si>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</si>
  <si>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</si>
  <si>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</si>
  <si>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</si>
  <si>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</si>
  <si>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</si>
  <si>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</si>
  <si>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</si>
  <si>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</si>
  <si>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</si>
  <si>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</si>
  <si>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</si>
  <si>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</si>
  <si>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</si>
  <si>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</si>
  <si>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</si>
  <si>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</si>
  <si>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</si>
  <si>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</si>
  <si>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</si>
  <si>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</si>
  <si>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</si>
  <si>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</si>
  <si>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</si>
  <si>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</si>
  <si>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</si>
  <si>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</si>
  <si>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</si>
  <si>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</si>
  <si>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</si>
  <si>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</si>
  <si>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</si>
  <si>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</si>
  <si>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</si>
  <si>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</si>
  <si>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</si>
  <si>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</si>
  <si>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</si>
  <si>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</si>
  <si>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</si>
  <si>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</si>
  <si>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</si>
  <si>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</si>
  <si>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</si>
  <si>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</si>
  <si>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</si>
  <si>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</si>
  <si>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</si>
  <si>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</si>
  <si>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</si>
  <si>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</si>
  <si>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</si>
  <si>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</si>
  <si>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</si>
  <si>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</si>
  <si>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</si>
  <si>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</si>
  <si>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</si>
  <si>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</si>
  <si>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</si>
  <si>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</si>
  <si>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</si>
  <si>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</si>
  <si>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</si>
  <si>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</si>
  <si>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</si>
  <si>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</si>
  <si>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</si>
  <si>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</si>
  <si>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</si>
  <si>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</si>
  <si>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</si>
  <si>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</si>
  <si>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</si>
  <si>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</si>
  <si>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</si>
  <si>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</si>
  <si>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</si>
  <si>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</si>
  <si>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</si>
  <si>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</si>
  <si>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</si>
  <si>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</si>
  <si>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</si>
  <si>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</si>
  <si>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</si>
  <si>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</si>
  <si>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</si>
  <si>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</si>
  <si>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</si>
  <si>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</si>
  <si>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</si>
  <si>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</si>
  <si>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</si>
  <si>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</si>
  <si>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</si>
  <si>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</si>
  <si>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</si>
  <si>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</si>
  <si>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</si>
  <si>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</si>
  <si>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</si>
  <si>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</si>
  <si>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</si>
  <si>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</si>
  <si>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</si>
  <si>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</si>
  <si>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</si>
  <si>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</si>
  <si>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</si>
  <si>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</si>
  <si>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</si>
  <si>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</si>
  <si>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</si>
  <si>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</si>
  <si>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</si>
  <si>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</si>
  <si>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</si>
  <si>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</si>
  <si>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</si>
  <si>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</si>
  <si>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</si>
  <si>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</si>
  <si>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</si>
  <si>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</si>
  <si>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</si>
  <si>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</si>
  <si>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</si>
  <si>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</si>
  <si>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</si>
  <si>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</si>
  <si>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</si>
  <si>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</si>
  <si>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</si>
  <si>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</si>
  <si>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</si>
  <si>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</si>
  <si>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</si>
  <si>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</si>
  <si>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</si>
  <si>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</si>
  <si>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</si>
  <si>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</si>
  <si>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</si>
  <si>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</si>
  <si>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</si>
  <si>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</si>
  <si>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</si>
  <si>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</si>
  <si>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</si>
  <si>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</si>
  <si>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</si>
  <si>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</si>
  <si>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</si>
  <si>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</si>
  <si>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</si>
  <si>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</si>
  <si>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</si>
  <si>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</si>
  <si>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</si>
  <si>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</si>
  <si>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</si>
  <si>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</si>
  <si>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</si>
  <si>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</si>
  <si>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</si>
  <si>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</si>
  <si>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</si>
  <si>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</si>
  <si>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</si>
  <si>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</si>
  <si>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</si>
  <si>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</si>
  <si>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</si>
  <si>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</si>
  <si>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</si>
  <si>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</si>
  <si>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</si>
  <si>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</si>
  <si>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</si>
  <si>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</si>
  <si>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</si>
  <si>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</si>
  <si>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</si>
  <si>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</si>
  <si>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</si>
  <si>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</si>
  <si>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</si>
  <si>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</si>
  <si>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</si>
  <si>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</si>
  <si>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</si>
  <si>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</si>
  <si>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</si>
  <si>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</si>
  <si>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</si>
  <si>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</si>
  <si>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</si>
  <si>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</si>
  <si>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</si>
  <si>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</si>
  <si>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</si>
  <si>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</si>
  <si>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</si>
  <si>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</si>
  <si>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</si>
  <si>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</si>
  <si>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</si>
  <si>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</si>
  <si>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</si>
  <si>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</si>
  <si>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</si>
  <si>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</si>
  <si>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</si>
  <si>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</si>
  <si>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</si>
  <si>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</si>
  <si>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</si>
  <si>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</si>
  <si>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</si>
  <si>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</si>
  <si>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</si>
  <si>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</si>
  <si>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</si>
  <si>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</si>
  <si>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</si>
  <si>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</si>
  <si>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</si>
  <si>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</si>
  <si>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</si>
  <si>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</si>
  <si>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</si>
  <si>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</si>
  <si>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</si>
  <si>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</si>
  <si>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</si>
  <si>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</si>
  <si>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</si>
  <si>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</si>
  <si>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</si>
  <si>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</si>
  <si>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</si>
  <si>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</si>
  <si>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</si>
  <si>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</si>
  <si>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</si>
  <si>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</si>
  <si>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</si>
  <si>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</si>
  <si>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</si>
  <si>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</si>
  <si>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</si>
  <si>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</si>
  <si>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</si>
  <si>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</si>
  <si>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</si>
  <si>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</si>
  <si>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</si>
  <si>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</si>
  <si>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</si>
  <si>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</si>
  <si>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</si>
  <si>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</si>
  <si>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</si>
  <si>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</si>
  <si>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</si>
  <si>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</si>
  <si>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</si>
  <si>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</si>
  <si>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</si>
  <si>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</si>
  <si>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</si>
  <si>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</si>
  <si>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</si>
  <si>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</si>
  <si>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</si>
  <si>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</si>
  <si>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</si>
  <si>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</si>
  <si>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</si>
  <si>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</si>
  <si>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</si>
  <si>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</si>
  <si>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</si>
  <si>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</si>
  <si>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</si>
  <si>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</si>
  <si>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</si>
  <si>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</si>
  <si>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</si>
  <si>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</si>
  <si>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</si>
  <si>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</si>
  <si>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</si>
  <si>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</si>
  <si>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</si>
  <si>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</si>
  <si>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</si>
  <si>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</si>
  <si>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</si>
  <si>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</si>
  <si>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</si>
  <si>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</si>
  <si>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</si>
  <si>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</si>
  <si>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</si>
  <si>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</si>
  <si>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</si>
  <si>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</si>
  <si>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</si>
  <si>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</si>
  <si>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</si>
  <si>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</si>
  <si>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</si>
  <si>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</si>
  <si>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</si>
  <si>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</si>
  <si>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</si>
  <si>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</si>
  <si>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</si>
  <si>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</si>
  <si>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</si>
  <si>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</si>
  <si>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</si>
  <si>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</si>
  <si>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</si>
  <si>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</si>
  <si>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</si>
  <si>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</si>
  <si>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</si>
  <si>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</si>
  <si>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</si>
  <si>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</si>
  <si>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</si>
  <si>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</si>
  <si>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</si>
  <si>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</si>
  <si>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</si>
  <si>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</si>
  <si>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</si>
  <si>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</si>
  <si>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</si>
  <si>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</si>
  <si>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</si>
  <si>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</si>
  <si>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</si>
  <si>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</si>
  <si>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</si>
  <si>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</si>
  <si>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</si>
  <si>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</si>
  <si>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</si>
  <si>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</si>
  <si>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</si>
  <si>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</si>
  <si>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</si>
  <si>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</si>
  <si>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</si>
  <si>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</si>
  <si>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</si>
  <si>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</si>
  <si>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</si>
  <si>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</si>
  <si>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</si>
  <si>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</si>
  <si>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</si>
  <si>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</si>
  <si>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</si>
  <si>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</si>
  <si>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</si>
  <si>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</si>
  <si>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</si>
  <si>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</si>
  <si>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</si>
  <si>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</si>
  <si>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</si>
  <si>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</si>
  <si>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</si>
  <si>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</si>
  <si>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</si>
  <si>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</si>
  <si>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</si>
  <si>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</si>
  <si>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</si>
  <si>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</si>
  <si>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</si>
  <si>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</si>
  <si>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</si>
  <si>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</si>
  <si>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</si>
  <si>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</si>
  <si>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</si>
  <si>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</si>
  <si>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</si>
  <si>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</si>
  <si>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</si>
  <si>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</si>
  <si>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</si>
  <si>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</si>
  <si>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</si>
  <si>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</si>
  <si>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</si>
  <si>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</si>
  <si>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</si>
  <si>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</si>
  <si>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</si>
  <si>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</si>
  <si>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</si>
  <si>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</si>
  <si>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</si>
  <si>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</si>
  <si>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</si>
  <si>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</si>
  <si>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</si>
  <si>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</si>
  <si>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</si>
  <si>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</si>
  <si>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</si>
  <si>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</si>
  <si>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</si>
  <si>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</si>
  <si>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</si>
  <si>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</si>
  <si>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</si>
  <si>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</si>
  <si>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</si>
  <si>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</si>
  <si>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</si>
  <si>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</si>
  <si>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</si>
  <si>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</si>
  <si>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</si>
  <si>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</si>
  <si>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</si>
  <si>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</si>
  <si>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</si>
  <si>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</si>
  <si>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</si>
  <si>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</si>
  <si>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</si>
  <si>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</si>
  <si>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</si>
  <si>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</si>
  <si>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</si>
  <si>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</si>
  <si>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</si>
  <si>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</si>
  <si>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</si>
  <si>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</si>
  <si>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</si>
  <si>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</si>
  <si>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</si>
  <si>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</si>
  <si>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</si>
  <si>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</si>
  <si>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</si>
  <si>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</si>
  <si>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</si>
  <si>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</si>
  <si>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</si>
  <si>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</si>
  <si>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</si>
  <si>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</si>
  <si>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</si>
  <si>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</si>
  <si>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</si>
  <si>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</si>
  <si>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</si>
  <si>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</si>
  <si>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</si>
  <si>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</si>
  <si>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</si>
  <si>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</si>
  <si>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</si>
  <si>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</si>
  <si>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</si>
  <si>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</si>
  <si>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</si>
  <si>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</si>
  <si>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</si>
  <si>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</si>
  <si>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</si>
  <si>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</si>
  <si>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</si>
  <si>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</si>
  <si>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</si>
  <si>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</si>
  <si>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</si>
  <si>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</si>
  <si>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</si>
  <si>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</si>
  <si>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</si>
  <si>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</si>
  <si>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</si>
  <si>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</si>
  <si>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</si>
  <si>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</si>
  <si>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</si>
  <si>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</si>
  <si>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</si>
  <si>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</si>
  <si>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</si>
  <si>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</si>
  <si>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</si>
  <si>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</si>
  <si>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</si>
  <si>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</si>
  <si>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</si>
  <si>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</si>
  <si>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</si>
  <si>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</si>
  <si>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</si>
  <si>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</si>
  <si>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</si>
  <si>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</si>
  <si>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</si>
  <si>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</si>
  <si>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</si>
  <si>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</si>
  <si>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</si>
  <si>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</si>
  <si>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</si>
  <si>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</si>
  <si>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</si>
  <si>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</si>
  <si>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</si>
  <si>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</si>
  <si>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</si>
  <si>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</si>
  <si>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</si>
  <si>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</si>
  <si>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</si>
  <si>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</si>
  <si>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</si>
  <si>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</si>
  <si>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</si>
  <si>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</si>
  <si>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</si>
  <si>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</si>
  <si>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</si>
  <si>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</si>
  <si>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</si>
  <si>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</si>
  <si>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</si>
  <si>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</si>
  <si>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</si>
  <si>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</si>
  <si>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</si>
  <si>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</si>
  <si>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</si>
  <si>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</si>
  <si>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</si>
  <si>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</si>
  <si>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</si>
  <si>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</si>
  <si>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</si>
  <si>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</si>
  <si>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</si>
  <si>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</si>
  <si>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</si>
  <si>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</si>
  <si>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</si>
  <si>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</si>
  <si>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</si>
  <si>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</si>
  <si>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</si>
  <si>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</si>
  <si>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</si>
  <si>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</si>
  <si>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</si>
  <si>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</si>
  <si>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</si>
  <si>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</si>
  <si>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</si>
  <si>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</si>
  <si>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</si>
  <si>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</si>
  <si>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</si>
  <si>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</si>
  <si>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</si>
  <si>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</si>
  <si>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</si>
  <si>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</si>
  <si>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</si>
  <si>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</si>
  <si>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</si>
  <si>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</si>
  <si>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</si>
  <si>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</si>
  <si>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</si>
  <si>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</si>
  <si>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</si>
  <si>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</si>
  <si>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</si>
  <si>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</si>
  <si>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</si>
  <si>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</si>
  <si>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</si>
  <si>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</si>
  <si>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</si>
  <si>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</si>
  <si>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</si>
  <si>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</si>
  <si>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</si>
  <si>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</si>
  <si>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</si>
  <si>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</si>
  <si>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</si>
  <si>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</si>
  <si>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</si>
  <si>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</si>
  <si>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</si>
  <si>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</si>
  <si>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</si>
  <si>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</si>
  <si>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</si>
  <si>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</si>
  <si>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</si>
  <si>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</si>
  <si>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</si>
  <si>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</si>
  <si>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</si>
  <si>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</si>
  <si>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</si>
  <si>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</si>
  <si>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</si>
  <si>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</si>
  <si>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</si>
  <si>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</si>
  <si>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</si>
  <si>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</si>
  <si>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</si>
  <si>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</si>
  <si>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</si>
  <si>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</si>
  <si>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</si>
  <si>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</si>
  <si>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</si>
  <si>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</si>
  <si>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</si>
  <si>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</si>
  <si>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</si>
  <si>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</si>
  <si>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</si>
  <si>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</si>
  <si>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</si>
  <si>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</si>
  <si>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</si>
  <si>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</si>
  <si>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</si>
  <si>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</si>
  <si>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</si>
  <si>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</si>
  <si>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</si>
  <si>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</si>
  <si>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</si>
  <si>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</si>
  <si>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</si>
  <si>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</si>
  <si>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</si>
  <si>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</si>
  <si>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</si>
  <si>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</si>
  <si>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</si>
  <si>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</si>
  <si>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</si>
  <si>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</si>
  <si>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</si>
  <si>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</si>
  <si>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</si>
  <si>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</si>
  <si>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</si>
  <si>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</si>
  <si>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</si>
  <si>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</si>
  <si>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</si>
  <si>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</si>
  <si>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</si>
  <si>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</si>
  <si>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</si>
  <si>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</si>
  <si>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</si>
  <si>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</si>
  <si>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</si>
  <si>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</si>
  <si>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</si>
  <si>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</si>
  <si>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</si>
  <si>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</si>
  <si>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</si>
  <si>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</si>
  <si>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</si>
  <si>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</si>
  <si>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</si>
  <si>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</si>
  <si>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</si>
  <si>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</si>
  <si>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</si>
  <si>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</si>
  <si>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</si>
  <si>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</si>
  <si>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</si>
  <si>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</si>
  <si>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</si>
  <si>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</si>
  <si>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</si>
  <si>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</si>
  <si>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</si>
  <si>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</si>
  <si>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</si>
  <si>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</si>
  <si>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</si>
  <si>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</si>
  <si>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</si>
  <si>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</si>
  <si>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</si>
  <si>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</si>
  <si>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</si>
  <si>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</si>
  <si>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</si>
  <si>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</si>
  <si>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</si>
  <si>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</si>
  <si>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</si>
  <si>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</si>
  <si>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</si>
  <si>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</si>
  <si>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</si>
  <si>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</si>
  <si>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</si>
  <si>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</si>
  <si>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</si>
  <si>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</si>
  <si>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</si>
  <si>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</si>
  <si>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</si>
  <si>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</si>
  <si>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</si>
  <si>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</si>
  <si>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</si>
  <si>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</si>
  <si>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</si>
  <si>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</si>
  <si>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</si>
  <si>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</si>
  <si>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</si>
  <si>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</si>
  <si>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</si>
  <si>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</si>
  <si>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</si>
  <si>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</si>
  <si>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</si>
  <si>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</si>
  <si>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</si>
  <si>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</si>
  <si>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</si>
  <si>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</si>
  <si>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</si>
  <si>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</si>
  <si>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</si>
  <si>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</si>
  <si>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</si>
  <si>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</si>
  <si>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</si>
  <si>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</si>
  <si>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</si>
  <si>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</si>
  <si>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</si>
  <si>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</si>
  <si>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</si>
  <si>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</si>
  <si>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</si>
  <si>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</si>
  <si>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</si>
  <si>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</si>
  <si>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</si>
  <si>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</si>
  <si>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</si>
  <si>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</si>
  <si>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</si>
  <si>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</si>
  <si>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</si>
  <si>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</si>
  <si>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</si>
  <si>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</si>
  <si>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</si>
  <si>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</si>
  <si>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</si>
  <si>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</si>
  <si>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</si>
  <si>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</si>
  <si>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</si>
  <si>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</si>
  <si>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</si>
  <si>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</si>
  <si>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</si>
  <si>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</si>
  <si>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</si>
  <si>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</si>
  <si>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</si>
  <si>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</si>
  <si>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</si>
  <si>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</si>
  <si>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</si>
  <si>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</si>
  <si>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</si>
  <si>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</si>
  <si>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</si>
  <si>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</si>
  <si>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</si>
  <si>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</si>
  <si>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</si>
  <si>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</si>
  <si>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</si>
  <si>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</si>
  <si>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</si>
  <si>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</si>
  <si>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</si>
  <si>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</si>
  <si>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</si>
  <si>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</si>
  <si>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</si>
  <si>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</si>
  <si>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</si>
  <si>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</si>
  <si>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</si>
  <si>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</si>
  <si>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</si>
  <si>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</si>
  <si>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</si>
  <si>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</si>
  <si>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</si>
  <si>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</si>
  <si>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</si>
  <si>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</si>
  <si>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</si>
  <si>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</si>
  <si>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</si>
  <si>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</si>
  <si>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</si>
  <si>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</si>
  <si>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</si>
  <si>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</si>
  <si>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</si>
  <si>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</si>
  <si>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</si>
  <si>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</si>
  <si>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</si>
  <si>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</si>
  <si>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</si>
  <si>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</si>
  <si>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</si>
  <si>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</si>
  <si>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</si>
  <si>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</si>
  <si>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</si>
  <si>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</si>
  <si>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</si>
  <si>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</si>
  <si>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</si>
  <si>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</si>
  <si>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</si>
  <si>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</si>
  <si>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</si>
  <si>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</si>
  <si>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</si>
  <si>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</si>
  <si>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</si>
  <si>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</si>
  <si>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</si>
  <si>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</si>
  <si>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</si>
  <si>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</si>
  <si>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</si>
  <si>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</si>
  <si>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</si>
  <si>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</si>
  <si>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</si>
  <si>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</si>
  <si>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</si>
  <si>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</si>
  <si>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</si>
  <si>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</si>
  <si>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</si>
  <si>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</si>
  <si>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</si>
  <si>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</si>
  <si>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</si>
  <si>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</si>
  <si>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</si>
  <si>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</si>
  <si>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</si>
  <si>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</si>
  <si>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</si>
  <si>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</si>
  <si>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</si>
  <si>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</si>
  <si>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</si>
  <si>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</si>
  <si>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</si>
  <si>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</si>
  <si>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</si>
  <si>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</si>
  <si>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</si>
  <si>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</si>
  <si>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</si>
  <si>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</si>
  <si>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</si>
  <si>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</si>
  <si>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</si>
  <si>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</si>
  <si>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</si>
  <si>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</si>
  <si>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</si>
  <si>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</si>
  <si>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</si>
  <si>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</si>
  <si>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</si>
  <si>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</si>
  <si>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</si>
  <si>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</si>
  <si>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</si>
  <si>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</si>
  <si>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</si>
  <si>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</si>
  <si>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</si>
  <si>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</si>
  <si>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</si>
  <si>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</si>
  <si>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</si>
  <si>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</si>
  <si>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</si>
  <si>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</si>
  <si>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</si>
  <si>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</si>
  <si>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</si>
  <si>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</si>
  <si>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</si>
  <si>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</si>
  <si>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</si>
  <si>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</si>
  <si>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</si>
  <si>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</si>
  <si>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</si>
  <si>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</si>
  <si>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</si>
  <si>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</si>
  <si>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</si>
  <si>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</si>
  <si>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</si>
  <si>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</si>
  <si>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</si>
  <si>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</si>
  <si>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</si>
  <si>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</si>
  <si>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</si>
  <si>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</si>
  <si>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</si>
  <si>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</si>
  <si>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</si>
  <si>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</si>
  <si>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</si>
  <si>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</si>
  <si>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</si>
  <si>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</si>
  <si>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</si>
  <si>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</si>
  <si>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</si>
  <si>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</si>
  <si>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</si>
  <si>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</si>
  <si>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</si>
  <si>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</si>
  <si>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</si>
  <si>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</si>
  <si>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</si>
  <si>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</si>
  <si>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</si>
  <si>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</si>
  <si>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</si>
  <si>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</si>
  <si>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</si>
  <si>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</si>
  <si>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</si>
  <si>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</si>
  <si>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</si>
  <si>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</si>
  <si>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</si>
  <si>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</si>
  <si>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</si>
  <si>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</si>
  <si>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</si>
  <si>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</si>
  <si>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</si>
  <si>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</si>
  <si>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</si>
  <si>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</si>
  <si>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</si>
  <si>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</si>
  <si>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</si>
  <si>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</si>
  <si>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</si>
  <si>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</si>
  <si>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</si>
  <si>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</si>
  <si>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</si>
  <si>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</si>
  <si>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</si>
  <si>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</si>
  <si>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</si>
  <si>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</si>
  <si>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</si>
  <si>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</si>
  <si>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</si>
  <si>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</si>
  <si>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</si>
  <si>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</si>
  <si>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</si>
  <si>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</si>
  <si>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</si>
  <si>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</si>
  <si>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</si>
  <si>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</si>
  <si>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</si>
  <si>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</si>
  <si>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</si>
  <si>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</si>
  <si>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</si>
  <si>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</si>
  <si>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</si>
  <si>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</si>
  <si>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</si>
  <si>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</si>
  <si>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</si>
  <si>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</si>
  <si>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</si>
  <si>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</si>
  <si>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</si>
  <si>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</si>
  <si>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</si>
  <si>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</si>
  <si>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</si>
  <si>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</si>
  <si>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</si>
  <si>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</si>
  <si>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</si>
  <si>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</si>
  <si>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</si>
  <si>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</si>
  <si>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</si>
  <si>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</si>
  <si>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</si>
  <si>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</si>
  <si>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</si>
  <si>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</si>
  <si>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</si>
  <si>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</si>
  <si>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</si>
  <si>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</si>
  <si>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</si>
  <si>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</si>
  <si>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</si>
  <si>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</si>
  <si>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</si>
  <si>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</si>
  <si>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</si>
  <si>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</si>
  <si>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</si>
  <si>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</si>
  <si>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</si>
  <si>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</si>
  <si>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</si>
  <si>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</si>
  <si>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</si>
  <si>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</si>
  <si>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</si>
  <si>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</si>
  <si>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</si>
  <si>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</si>
  <si>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</si>
  <si>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</si>
  <si>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</si>
  <si>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</si>
  <si>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</si>
  <si>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</si>
  <si>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</si>
  <si>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</si>
  <si>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</si>
  <si>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</si>
  <si>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</si>
  <si>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</si>
  <si>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</si>
  <si>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</si>
  <si>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</si>
  <si>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</si>
  <si>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</si>
  <si>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</si>
  <si>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</si>
  <si>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</si>
  <si>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</si>
  <si>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</si>
  <si>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</si>
  <si>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</si>
  <si>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</si>
  <si>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</si>
  <si>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</si>
  <si>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</si>
  <si>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</si>
  <si>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</si>
  <si>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</si>
  <si>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</si>
  <si>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</si>
  <si>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</si>
  <si>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</si>
  <si>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</si>
  <si>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</si>
  <si>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</si>
  <si>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</si>
  <si>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</si>
  <si>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</si>
  <si>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</si>
  <si>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</si>
  <si>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</si>
  <si>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</si>
  <si>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</si>
  <si>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</si>
  <si>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</si>
  <si>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</si>
  <si>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</si>
  <si>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</si>
  <si>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</si>
  <si>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</si>
  <si>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</si>
  <si>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</si>
  <si>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</si>
  <si>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</si>
  <si>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</si>
  <si>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</si>
  <si>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</si>
  <si>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</si>
  <si>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</si>
  <si>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</si>
  <si>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</si>
  <si>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</si>
  <si>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</si>
  <si>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</si>
  <si>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</si>
  <si>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</si>
  <si>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</si>
  <si>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</si>
  <si>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</si>
  <si>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</si>
  <si>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</si>
  <si>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</si>
  <si>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</si>
  <si>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</si>
  <si>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</si>
  <si>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</si>
  <si>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</si>
  <si>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</si>
  <si>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</si>
  <si>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</si>
  <si>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</si>
  <si>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</si>
  <si>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</si>
  <si>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</si>
  <si>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</si>
  <si>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</si>
  <si>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</si>
  <si>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</si>
  <si>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</si>
  <si>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</si>
  <si>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</si>
  <si>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</si>
  <si>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</si>
  <si>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</si>
  <si>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</si>
  <si>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</si>
  <si>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</si>
  <si>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</si>
  <si>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</si>
  <si>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</si>
  <si>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</si>
  <si>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</si>
  <si>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</si>
  <si>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</si>
  <si>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</si>
  <si>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</si>
  <si>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</si>
  <si>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</si>
  <si>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</si>
  <si>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</si>
  <si>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</si>
  <si>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</si>
  <si>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</si>
  <si>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</si>
  <si>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</si>
  <si>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</si>
  <si>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</si>
  <si>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</si>
  <si>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</si>
  <si>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</si>
  <si>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</si>
  <si>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</si>
  <si>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</si>
  <si>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</si>
  <si>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</si>
  <si>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</si>
  <si>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</si>
  <si>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</si>
  <si>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</si>
  <si>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</si>
  <si>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</si>
  <si>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</si>
  <si>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</si>
  <si>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</si>
  <si>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</si>
  <si>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</si>
  <si>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</si>
  <si>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</si>
  <si>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</si>
  <si>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</si>
  <si>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</si>
  <si>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</si>
  <si>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</si>
  <si>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</si>
  <si>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</si>
  <si>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</si>
  <si>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</si>
  <si>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</si>
  <si>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</si>
  <si>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</si>
  <si>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</si>
  <si>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</si>
  <si>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</si>
  <si>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</si>
  <si>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</si>
  <si>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</si>
  <si>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</si>
  <si>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</si>
  <si>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</si>
  <si>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</si>
  <si>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</si>
  <si>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</si>
  <si>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</si>
  <si>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</si>
  <si>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</si>
  <si>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</si>
  <si>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</si>
  <si>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</si>
  <si>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</si>
  <si>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</si>
  <si>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</si>
  <si>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</si>
  <si>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</si>
  <si>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</si>
  <si>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</si>
  <si>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</si>
  <si>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</si>
  <si>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</si>
  <si>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</si>
  <si>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</si>
  <si>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</si>
  <si>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</si>
  <si>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</si>
  <si>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</si>
  <si>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</si>
  <si>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</si>
  <si>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</si>
  <si>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</si>
  <si>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</si>
  <si>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</si>
  <si>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</si>
  <si>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</si>
  <si>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</si>
  <si>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</si>
  <si>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</si>
  <si>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</si>
  <si>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</si>
  <si>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</si>
  <si>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</si>
  <si>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</si>
  <si>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</si>
  <si>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</si>
  <si>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</si>
  <si>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</si>
  <si>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</si>
  <si>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</si>
  <si>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</si>
  <si>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</si>
  <si>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</si>
  <si>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</si>
  <si>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</si>
  <si>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</si>
  <si>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</si>
  <si>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</si>
  <si>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</si>
  <si>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</si>
  <si>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</si>
  <si>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</si>
  <si>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</si>
  <si>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</si>
  <si>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</si>
  <si>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</si>
  <si>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</si>
  <si>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</si>
  <si>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</si>
  <si>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</si>
  <si>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</si>
  <si>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</si>
  <si>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</si>
  <si>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</si>
  <si>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</si>
  <si>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</si>
  <si>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</si>
  <si>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</si>
  <si>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</si>
  <si>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</si>
  <si>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</si>
  <si>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</si>
  <si>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</si>
  <si>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</si>
  <si>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</si>
  <si>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</si>
  <si>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</si>
  <si>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</si>
  <si>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</si>
  <si>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</si>
  <si>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</si>
  <si>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</si>
  <si>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</si>
  <si>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</si>
  <si>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</si>
  <si>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</si>
  <si>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</si>
  <si>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</si>
  <si>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</si>
  <si>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</si>
  <si>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</si>
  <si>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</si>
  <si>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</si>
  <si>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</si>
  <si>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</si>
  <si>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</si>
  <si>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</si>
  <si>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</si>
  <si>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</si>
  <si>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</si>
  <si>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</si>
  <si>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</si>
  <si>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</si>
  <si>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</si>
  <si>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</si>
  <si>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</si>
  <si>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</si>
  <si>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</si>
  <si>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</si>
  <si>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</si>
  <si>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</si>
  <si>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</si>
  <si>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</si>
  <si>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</si>
  <si>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</si>
  <si>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</si>
  <si>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</si>
  <si>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</si>
  <si>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</si>
  <si>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</si>
  <si>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</si>
  <si>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</si>
  <si>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</si>
  <si>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</si>
  <si>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</si>
  <si>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</si>
  <si>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</si>
  <si>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</si>
  <si>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</si>
  <si>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</si>
  <si>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</si>
  <si>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</si>
  <si>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</si>
  <si>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</si>
  <si>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</si>
  <si>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</si>
  <si>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</si>
  <si>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</si>
  <si>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</si>
  <si>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</si>
  <si>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</si>
  <si>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</si>
  <si>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</si>
  <si>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</si>
  <si>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</si>
  <si>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</si>
  <si>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</si>
  <si>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</si>
  <si>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</si>
  <si>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</si>
  <si>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</si>
  <si>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</si>
  <si>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</si>
  <si>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</si>
  <si>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</si>
  <si>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</si>
  <si>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</si>
  <si>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</si>
  <si>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</si>
  <si>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</si>
  <si>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</si>
  <si>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</si>
  <si>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</si>
  <si>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</si>
  <si>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</si>
  <si>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</si>
  <si>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</si>
  <si>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</si>
  <si>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</si>
  <si>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</si>
  <si>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</si>
  <si>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</si>
  <si>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</si>
  <si>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</si>
  <si>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</si>
  <si>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</si>
  <si>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</si>
  <si>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</si>
  <si>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</si>
  <si>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</si>
  <si>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</si>
  <si>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</si>
  <si>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</si>
  <si>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</si>
  <si>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</si>
  <si>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</si>
  <si>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</si>
  <si>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</si>
  <si>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</si>
  <si>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</si>
  <si>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</si>
  <si>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</si>
  <si>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</si>
  <si>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</si>
  <si>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</si>
  <si>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</si>
  <si>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</si>
  <si>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</si>
  <si>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</si>
  <si>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</si>
  <si>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</si>
  <si>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</si>
  <si>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</si>
  <si>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</si>
  <si>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</si>
  <si>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</si>
  <si>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</si>
  <si>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</si>
  <si>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</si>
  <si>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</si>
  <si>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</si>
  <si>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</si>
  <si>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</si>
  <si>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</si>
  <si>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</si>
  <si>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</si>
  <si>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</si>
  <si>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</si>
  <si>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</si>
  <si>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</si>
  <si>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</si>
  <si>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</si>
  <si>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</si>
  <si>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</si>
  <si>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</si>
  <si>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</si>
  <si>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</si>
  <si>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</si>
  <si>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</si>
  <si>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</si>
  <si>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</si>
  <si>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</si>
  <si>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</si>
  <si>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</si>
  <si>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</si>
  <si>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</si>
  <si>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</si>
  <si>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</si>
  <si>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</si>
  <si>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</si>
  <si>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</si>
  <si>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</si>
  <si>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</si>
  <si>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</si>
  <si>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</si>
  <si>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</si>
  <si>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</si>
  <si>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</si>
  <si>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</si>
  <si>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</si>
  <si>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</si>
  <si>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</si>
  <si>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</si>
  <si>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</si>
  <si>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</si>
  <si>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</si>
  <si>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</si>
  <si>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</si>
  <si>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</si>
  <si>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</si>
  <si>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</si>
  <si>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</si>
  <si>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</si>
  <si>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</si>
  <si>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</si>
  <si>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</si>
  <si>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</si>
  <si>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</si>
  <si>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</si>
  <si>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</si>
  <si>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</si>
  <si>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</si>
  <si>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</si>
  <si>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</si>
  <si>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</si>
  <si>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</si>
  <si>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</si>
  <si>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</si>
  <si>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</si>
  <si>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</si>
  <si>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</si>
  <si>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</si>
  <si>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</si>
  <si>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</si>
  <si>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</si>
  <si>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</si>
  <si>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</si>
  <si>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</si>
  <si>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</si>
  <si>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</si>
  <si>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</si>
  <si>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</si>
  <si>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</si>
  <si>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</si>
  <si>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</si>
  <si>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</si>
  <si>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</si>
  <si>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</si>
  <si>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</si>
  <si>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</si>
  <si>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</si>
  <si>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</si>
  <si>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</si>
  <si>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</si>
  <si>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</si>
  <si>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</si>
  <si>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</si>
  <si>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</si>
  <si>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</si>
  <si>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</si>
  <si>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</si>
  <si>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</si>
  <si>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</si>
  <si>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</si>
  <si>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</si>
  <si>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</si>
  <si>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</si>
  <si>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</si>
  <si>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</si>
  <si>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</si>
  <si>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</si>
  <si>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</si>
  <si>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</si>
  <si>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</si>
  <si>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</si>
  <si>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</si>
  <si>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</si>
  <si>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</si>
  <si>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</si>
  <si>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</si>
  <si>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</si>
  <si>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</si>
  <si>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</si>
  <si>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</si>
  <si>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</si>
  <si>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</si>
  <si>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</si>
  <si>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</si>
  <si>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</si>
  <si>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</si>
  <si>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</si>
  <si>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</si>
  <si>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</si>
  <si>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</si>
  <si>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</si>
  <si>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</si>
  <si>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</si>
  <si>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</si>
  <si>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</si>
  <si>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</si>
  <si>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</si>
  <si>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</si>
  <si>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</si>
  <si>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</si>
  <si>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</si>
  <si>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</si>
  <si>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</si>
  <si>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</si>
  <si>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</si>
  <si>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</si>
  <si>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</si>
  <si>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</si>
  <si>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</si>
  <si>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</si>
  <si>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</si>
  <si>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</si>
  <si>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</si>
  <si>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</si>
  <si>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</si>
  <si>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</si>
  <si>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</si>
  <si>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</si>
  <si>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</si>
  <si>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</si>
  <si>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</si>
  <si>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</si>
  <si>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</si>
  <si>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</si>
  <si>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</si>
  <si>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</si>
  <si>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</si>
  <si>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</si>
  <si>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</si>
  <si>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</si>
  <si>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</si>
  <si>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</si>
  <si>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</si>
  <si>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</si>
  <si>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</si>
  <si>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</si>
  <si>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</si>
  <si>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</si>
  <si>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</si>
  <si>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</si>
  <si>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</si>
  <si>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</si>
  <si>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</si>
  <si>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</si>
  <si>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</si>
  <si>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</si>
  <si>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</si>
  <si>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</si>
  <si>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</si>
  <si>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</si>
  <si>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</si>
  <si>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</si>
  <si>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</si>
  <si>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</si>
  <si>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</si>
  <si>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</si>
  <si>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</si>
  <si>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</si>
  <si>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</si>
  <si>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</si>
  <si>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</si>
  <si>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</si>
  <si>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</si>
  <si>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</si>
  <si>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</si>
  <si>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</si>
  <si>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</si>
  <si>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</si>
  <si>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</si>
  <si>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</si>
  <si>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</si>
  <si>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</si>
  <si>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</si>
  <si>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</si>
  <si>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</si>
  <si>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</si>
  <si>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</si>
  <si>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</si>
  <si>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</si>
  <si>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</si>
  <si>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</si>
  <si>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</si>
  <si>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</si>
  <si>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</si>
  <si>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</si>
  <si>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</si>
  <si>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</si>
  <si>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</si>
  <si>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</si>
  <si>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</si>
  <si>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</si>
  <si>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</si>
  <si>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</si>
  <si>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</si>
  <si>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</si>
  <si>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</si>
  <si>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</si>
  <si>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</si>
  <si>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</si>
  <si>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</si>
  <si>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</si>
  <si>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</si>
  <si>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</si>
  <si>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</si>
  <si>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</si>
  <si>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</si>
  <si>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</si>
  <si>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</si>
  <si>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</si>
  <si>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</si>
  <si>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</si>
  <si>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</si>
  <si>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</si>
  <si>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</si>
  <si>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</si>
  <si>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</si>
  <si>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</si>
  <si>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</si>
  <si>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</si>
  <si>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</si>
  <si>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</si>
  <si>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</si>
  <si>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</si>
  <si>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</si>
  <si>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</si>
  <si>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</si>
  <si>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</si>
  <si>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</si>
  <si>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</si>
  <si>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</si>
  <si>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</si>
  <si>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</si>
  <si>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</si>
  <si>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</si>
  <si>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</si>
  <si>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</si>
  <si>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</si>
  <si>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</si>
  <si>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</si>
  <si>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</si>
  <si>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</si>
  <si>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</si>
  <si>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</si>
  <si>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</si>
  <si>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</si>
  <si>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</si>
  <si>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</si>
  <si>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</si>
  <si>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</si>
  <si>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</si>
  <si>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</si>
  <si>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</si>
  <si>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</si>
  <si>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</si>
  <si>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</si>
  <si>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</si>
  <si>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</si>
  <si>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</si>
  <si>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</si>
  <si>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</si>
  <si>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</si>
  <si>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</si>
  <si>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</si>
  <si>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</si>
  <si>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</si>
  <si>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</si>
  <si>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</si>
  <si>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</si>
  <si>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</si>
  <si>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</si>
  <si>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</si>
  <si>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</si>
  <si>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</si>
  <si>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</si>
  <si>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</si>
  <si>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</si>
  <si>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</si>
  <si>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</si>
  <si>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</si>
  <si>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</si>
  <si>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</si>
  <si>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</si>
  <si>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</si>
  <si>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</si>
  <si>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</si>
  <si>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</si>
  <si>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</si>
  <si>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</si>
  <si>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</si>
  <si>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</si>
  <si>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</si>
  <si>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</si>
  <si>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</si>
  <si>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</si>
  <si>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</si>
  <si>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</si>
  <si>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</si>
  <si>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</si>
  <si>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</si>
  <si>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</si>
  <si>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</si>
  <si>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</si>
  <si>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</si>
  <si>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</si>
  <si>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</si>
  <si>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</si>
  <si>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</si>
  <si>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</si>
  <si>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</si>
  <si>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</si>
  <si>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</si>
  <si>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</si>
  <si>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</si>
  <si>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</si>
  <si>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</si>
  <si>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</si>
  <si>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</si>
  <si>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</si>
  <si>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</si>
  <si>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</si>
  <si>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</si>
  <si>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</si>
  <si>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</si>
  <si>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</si>
  <si>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</si>
  <si>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</si>
  <si>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</si>
  <si>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</si>
  <si>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</si>
  <si>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</si>
  <si>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</si>
  <si>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</si>
  <si>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</si>
  <si>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</si>
  <si>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</si>
  <si>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</si>
  <si>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</si>
  <si>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</si>
  <si>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</si>
  <si>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</si>
  <si>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</si>
  <si>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</si>
  <si>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</si>
  <si>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</si>
  <si>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</si>
  <si>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</si>
  <si>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</si>
  <si>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</si>
  <si>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</si>
  <si>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</si>
  <si>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</si>
  <si>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</si>
  <si>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</si>
  <si>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</si>
  <si>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</si>
  <si>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</si>
  <si>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</si>
  <si>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</si>
  <si>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</si>
  <si>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</si>
  <si>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</si>
  <si>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</si>
  <si>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</si>
  <si>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</si>
  <si>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</si>
  <si>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</si>
  <si>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</si>
  <si>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</si>
  <si>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</si>
  <si>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</si>
  <si>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</si>
  <si>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</si>
  <si>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</si>
  <si>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</si>
  <si>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</si>
  <si>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</si>
  <si>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</si>
  <si>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</si>
  <si>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</si>
  <si>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</si>
  <si>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</si>
  <si>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</si>
  <si>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</si>
  <si>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</si>
  <si>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</si>
  <si>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</si>
  <si>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</si>
  <si>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</si>
  <si>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</si>
  <si>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</si>
  <si>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</si>
  <si>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</si>
  <si>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</si>
  <si>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</si>
  <si>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</si>
  <si>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</si>
  <si>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</si>
  <si>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</si>
  <si>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</si>
  <si>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</si>
  <si>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</si>
  <si>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</si>
  <si>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</si>
  <si>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</si>
  <si>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</si>
  <si>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</si>
  <si>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</si>
  <si>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</si>
  <si>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</si>
  <si>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</si>
  <si>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</si>
  <si>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</si>
  <si>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</si>
  <si>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</si>
  <si>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</si>
  <si>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</si>
  <si>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</si>
  <si>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</si>
  <si>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</si>
  <si>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</si>
  <si>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</si>
  <si>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</si>
  <si>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</si>
  <si>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</si>
  <si>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</si>
  <si>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</si>
  <si>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</si>
  <si>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</si>
  <si>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</si>
  <si>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</si>
  <si>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</si>
  <si>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</si>
  <si>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</si>
  <si>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</si>
  <si>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</si>
  <si>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</si>
  <si>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</si>
  <si>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</si>
  <si>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</si>
  <si>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</si>
  <si>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</si>
  <si>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</si>
  <si>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</si>
  <si>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</si>
  <si>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</si>
  <si>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</si>
  <si>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</si>
  <si>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</si>
  <si>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</si>
  <si>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</si>
  <si>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</si>
  <si>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</si>
  <si>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</si>
  <si>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</si>
  <si>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</si>
  <si>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</si>
  <si>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</si>
  <si>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</si>
  <si>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</si>
  <si>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</si>
  <si>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</si>
  <si>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</si>
  <si>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</si>
  <si>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</si>
  <si>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</si>
  <si>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</si>
  <si>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</si>
  <si>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</si>
  <si>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</si>
  <si>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</si>
  <si>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</si>
  <si>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</si>
  <si>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</si>
  <si>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</si>
  <si>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</si>
  <si>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</si>
  <si>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</si>
  <si>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</si>
  <si>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</si>
  <si>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</si>
  <si>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</si>
  <si>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</si>
  <si>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</si>
  <si>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</si>
  <si>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</si>
  <si>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</si>
  <si>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</si>
  <si>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</si>
  <si>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</si>
  <si>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</si>
  <si>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</si>
  <si>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</si>
  <si>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</si>
  <si>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</si>
  <si>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</si>
  <si>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</si>
  <si>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</si>
  <si>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</si>
  <si>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</si>
  <si>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</si>
  <si>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</si>
  <si>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</si>
  <si>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</si>
  <si>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</si>
  <si>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</si>
  <si>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</si>
  <si>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</si>
  <si>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</si>
  <si>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</si>
  <si>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</si>
  <si>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</si>
  <si>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</si>
  <si>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</si>
  <si>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</si>
  <si>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</si>
  <si>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</si>
  <si>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</si>
  <si>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</si>
  <si>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</si>
  <si>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</si>
  <si>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</si>
  <si>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</si>
  <si>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</si>
  <si>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</si>
  <si>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</si>
  <si>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</si>
  <si>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</si>
  <si>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</si>
  <si>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</si>
  <si>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</si>
  <si>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</si>
  <si>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</si>
  <si>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</si>
  <si>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</si>
  <si>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</si>
  <si>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</si>
  <si>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</si>
  <si>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</si>
  <si>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</si>
  <si>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</si>
  <si>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</si>
  <si>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</si>
  <si>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</si>
  <si>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</si>
  <si>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</si>
  <si>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</si>
  <si>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</si>
  <si>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</si>
  <si>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</si>
  <si>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</si>
  <si>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</si>
  <si>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</si>
  <si>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</si>
  <si>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</si>
  <si>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</si>
  <si>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</si>
  <si>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</si>
  <si>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</si>
  <si>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</si>
  <si>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</si>
  <si>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</si>
  <si>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</si>
  <si>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</si>
  <si>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</si>
  <si>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</si>
  <si>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</si>
  <si>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</si>
  <si>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</si>
  <si>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</si>
  <si>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</si>
  <si>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</si>
  <si>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</si>
  <si>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</si>
  <si>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</si>
  <si>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</si>
  <si>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</si>
  <si>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</si>
  <si>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</si>
  <si>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</si>
  <si>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</si>
  <si>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</si>
  <si>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</si>
  <si>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</si>
  <si>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</si>
  <si>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</si>
  <si>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</si>
  <si>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</si>
  <si>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</si>
  <si>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</si>
  <si>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</si>
  <si>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</si>
  <si>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</si>
  <si>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</si>
  <si>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</si>
  <si>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</si>
  <si>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</si>
  <si>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</si>
  <si>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</si>
  <si>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</si>
  <si>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</si>
  <si>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</si>
  <si>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</si>
  <si>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</si>
  <si>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</si>
  <si>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</si>
  <si>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</si>
  <si>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</si>
  <si>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</si>
  <si>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</si>
  <si>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</si>
  <si>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</si>
  <si>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</si>
  <si>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</si>
  <si>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</si>
  <si>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</si>
  <si>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</si>
  <si>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</si>
  <si>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</si>
  <si>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</si>
  <si>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</si>
  <si>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</si>
  <si>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</si>
  <si>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</si>
  <si>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</si>
  <si>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</si>
  <si>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</si>
  <si>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</si>
  <si>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</si>
  <si>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</si>
  <si>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</si>
  <si>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</si>
  <si>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</si>
  <si>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</si>
  <si>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</si>
  <si>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</si>
  <si>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</si>
  <si>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</si>
  <si>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</si>
  <si>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</si>
  <si>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</si>
  <si>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</si>
  <si>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</si>
  <si>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</si>
  <si>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</si>
  <si>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</si>
  <si>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</si>
  <si>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</si>
  <si>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</si>
  <si>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</si>
  <si>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</si>
  <si>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</si>
  <si>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</si>
  <si>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</si>
  <si>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</si>
  <si>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</si>
  <si>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</si>
  <si>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</si>
  <si>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</si>
  <si>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</si>
  <si>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</si>
  <si>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</si>
  <si>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</si>
  <si>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</si>
  <si>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</si>
  <si>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</si>
  <si>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</si>
  <si>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</si>
  <si>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</si>
  <si>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</si>
  <si>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</si>
  <si>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</si>
  <si>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</si>
  <si>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</si>
  <si>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</si>
  <si>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</si>
  <si>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</si>
  <si>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</si>
  <si>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</si>
  <si>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</si>
  <si>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</si>
  <si>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</si>
  <si>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</si>
  <si>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</si>
  <si>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</si>
  <si>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</si>
  <si>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</si>
  <si>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</si>
  <si>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</si>
  <si>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</si>
  <si>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</si>
  <si>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</si>
  <si>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</si>
  <si>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</si>
  <si>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</si>
  <si>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</si>
  <si>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</si>
  <si>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</si>
  <si>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</si>
  <si>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</si>
  <si>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</si>
  <si>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</si>
  <si>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</si>
  <si>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</si>
  <si>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</si>
  <si>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</si>
  <si>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</si>
  <si>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</si>
  <si>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</si>
  <si>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</si>
  <si>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</si>
  <si>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</si>
  <si>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</si>
  <si>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</si>
  <si>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</si>
  <si>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</si>
  <si>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</si>
  <si>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</si>
  <si>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</si>
  <si>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</si>
  <si>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</si>
  <si>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</si>
  <si>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</si>
  <si>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</si>
  <si>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</si>
  <si>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</si>
  <si>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</si>
  <si>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</si>
  <si>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</si>
  <si>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</si>
  <si>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</si>
  <si>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</si>
  <si>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</si>
  <si>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</si>
  <si>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</si>
  <si>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</si>
  <si>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</si>
  <si>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</si>
  <si>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</si>
  <si>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</si>
  <si>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</si>
  <si>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</si>
  <si>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</si>
  <si>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</si>
  <si>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</si>
  <si>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</si>
  <si>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</si>
  <si>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</si>
  <si>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</si>
  <si>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</si>
  <si>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</si>
  <si>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</si>
  <si>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</si>
  <si>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</si>
  <si>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</si>
  <si>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</si>
  <si>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</si>
  <si>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</si>
  <si>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</si>
  <si>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</si>
  <si>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</si>
  <si>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</si>
  <si>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</si>
  <si>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</si>
  <si>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</si>
  <si>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</si>
  <si>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</si>
  <si>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</si>
  <si>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</si>
  <si>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</si>
  <si>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</si>
  <si>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</si>
  <si>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</si>
  <si>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</si>
  <si>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</si>
  <si>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</si>
  <si>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</si>
  <si>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</si>
  <si>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</si>
  <si>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</si>
  <si>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</si>
  <si>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</si>
  <si>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</si>
  <si>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</si>
  <si>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</si>
  <si>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</si>
  <si>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</si>
  <si>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</si>
  <si>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</si>
  <si>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</si>
  <si>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</si>
  <si>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</si>
  <si>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</si>
  <si>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</si>
  <si>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</si>
  <si>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</si>
  <si>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</si>
  <si>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</si>
  <si>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</si>
  <si>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</si>
  <si>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</si>
  <si>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</si>
  <si>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</si>
  <si>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</si>
  <si>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</si>
  <si>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</si>
  <si>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</si>
  <si>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</si>
  <si>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</si>
  <si>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</si>
  <si>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</si>
  <si>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</si>
  <si>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</si>
  <si>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</si>
  <si>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</si>
  <si>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</si>
  <si>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</si>
  <si>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</si>
  <si>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</si>
  <si>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</si>
  <si>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</si>
  <si>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</si>
  <si>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</si>
  <si>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</si>
  <si>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</si>
  <si>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</si>
  <si>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</si>
  <si>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</si>
  <si>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</si>
  <si>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</si>
  <si>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</si>
  <si>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</si>
  <si>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</si>
  <si>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</si>
  <si>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</si>
  <si>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</si>
  <si>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</si>
  <si>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</si>
  <si>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</si>
  <si>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</si>
  <si>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</si>
  <si>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</si>
  <si>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</si>
  <si>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</si>
  <si>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</si>
  <si>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</si>
  <si>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</si>
  <si>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</si>
  <si>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</si>
  <si>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</si>
  <si>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</si>
  <si>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</si>
  <si>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</si>
  <si>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</si>
  <si>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</si>
  <si>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</si>
  <si>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</si>
  <si>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</si>
  <si>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</si>
  <si>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</si>
  <si>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</si>
  <si>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</si>
  <si>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</si>
  <si>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</si>
  <si>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</si>
  <si>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</si>
  <si>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</si>
  <si>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</si>
  <si>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</si>
  <si>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</si>
  <si>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</si>
  <si>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</si>
  <si>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</si>
  <si>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</si>
  <si>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</si>
  <si>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</si>
  <si>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</si>
  <si>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</si>
  <si>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</si>
  <si>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</si>
  <si>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</si>
  <si>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</si>
  <si>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</si>
  <si>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</si>
  <si>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</si>
  <si>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</si>
  <si>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</si>
  <si>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</si>
  <si>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</si>
  <si>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</si>
  <si>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</si>
  <si>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</si>
  <si>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</si>
  <si>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</si>
  <si>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</si>
  <si>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</si>
  <si>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</si>
  <si>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</si>
  <si>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</si>
  <si>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</si>
  <si>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</si>
  <si>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</si>
  <si>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</si>
  <si>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</si>
  <si>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</si>
  <si>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</si>
  <si>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</si>
  <si>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</si>
  <si>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</si>
  <si>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</si>
  <si>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</si>
  <si>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</si>
  <si>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</si>
  <si>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</si>
  <si>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</si>
  <si>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</si>
  <si>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</si>
  <si>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</si>
  <si>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</si>
  <si>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</si>
  <si>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</si>
  <si>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</si>
  <si>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</si>
  <si>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</si>
  <si>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</si>
  <si>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</si>
  <si>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</si>
  <si>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</si>
  <si>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</si>
  <si>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</si>
  <si>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</si>
  <si>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</si>
  <si>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</si>
  <si>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</si>
  <si>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</si>
  <si>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</si>
  <si>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</si>
  <si>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</si>
  <si>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</si>
  <si>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</si>
  <si>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</si>
  <si>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</si>
  <si>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</si>
  <si>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</si>
  <si>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</si>
  <si>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</si>
  <si>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</si>
  <si>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</si>
  <si>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</si>
  <si>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</si>
  <si>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</si>
  <si>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</si>
  <si>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</si>
  <si>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</si>
  <si>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</si>
  <si>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</si>
  <si>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</si>
  <si>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</si>
  <si>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</si>
  <si>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</si>
  <si>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</si>
  <si>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</si>
  <si>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</si>
  <si>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</si>
  <si>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</si>
  <si>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</si>
  <si>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</si>
  <si>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</si>
  <si>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</si>
  <si>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</si>
  <si>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</si>
  <si>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</si>
  <si>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</si>
  <si>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</si>
  <si>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</si>
  <si>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</si>
  <si>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</si>
  <si>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</si>
  <si>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</si>
  <si>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</si>
  <si>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</si>
  <si>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</si>
  <si>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</si>
  <si>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</si>
  <si>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</si>
  <si>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</si>
  <si>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</si>
  <si>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</si>
  <si>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</si>
  <si>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</si>
  <si>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</si>
  <si>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</si>
  <si>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</si>
  <si>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</si>
  <si>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</si>
  <si>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</si>
  <si>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</si>
  <si>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</si>
  <si>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</si>
  <si>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</si>
  <si>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</si>
  <si>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</si>
  <si>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</si>
  <si>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</si>
  <si>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</si>
  <si>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</si>
  <si>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</si>
  <si>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</si>
  <si>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</si>
  <si>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</si>
  <si>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</si>
  <si>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</si>
  <si>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</si>
  <si>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</si>
  <si>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</si>
  <si>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</si>
  <si>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</si>
  <si>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</si>
  <si>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</si>
  <si>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</si>
  <si>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</si>
  <si>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</si>
  <si>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</si>
  <si>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</si>
  <si>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</si>
  <si>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</si>
  <si>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</si>
  <si>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</si>
  <si>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</si>
  <si>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</si>
  <si>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</si>
  <si>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</si>
  <si>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</si>
  <si>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</si>
  <si>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</si>
  <si>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</si>
  <si>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</si>
  <si>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</si>
  <si>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</si>
  <si>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</si>
  <si>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</si>
  <si>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</si>
  <si>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</si>
  <si>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</si>
  <si>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</si>
  <si>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</si>
  <si>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</si>
  <si>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</si>
  <si>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</si>
  <si>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</si>
  <si>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</si>
  <si>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</si>
  <si>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</si>
  <si>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</si>
  <si>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</si>
  <si>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</si>
  <si>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</si>
  <si>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</si>
  <si>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</si>
  <si>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</si>
  <si>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</si>
  <si>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</si>
  <si>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</si>
  <si>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</si>
  <si>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</si>
  <si>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</si>
  <si>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</si>
  <si>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</si>
  <si>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</si>
  <si>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</si>
  <si>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</si>
  <si>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</si>
  <si>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</si>
  <si>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</si>
  <si>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</si>
  <si>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</si>
  <si>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</si>
  <si>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</si>
  <si>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</si>
  <si>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</si>
  <si>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</si>
  <si>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</si>
  <si>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</si>
  <si>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</si>
  <si>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</si>
  <si>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</si>
  <si>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</si>
  <si>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</si>
  <si>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</si>
  <si>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</si>
  <si>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</si>
  <si>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</si>
  <si>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</si>
  <si>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</si>
  <si>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</si>
  <si>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</si>
  <si>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</si>
  <si>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</si>
  <si>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</si>
  <si>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</si>
  <si>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</si>
  <si>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</si>
  <si>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</si>
  <si>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</si>
  <si>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</si>
  <si>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</si>
  <si>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</si>
  <si>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</si>
  <si>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</si>
  <si>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</si>
  <si>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</si>
  <si>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</si>
  <si>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</si>
  <si>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</si>
  <si>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</si>
  <si>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</si>
  <si>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</si>
  <si>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</si>
  <si>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</si>
  <si>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</si>
  <si>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</si>
  <si>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</si>
  <si>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</si>
  <si>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</si>
  <si>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</si>
  <si>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</si>
  <si>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</si>
  <si>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</si>
  <si>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</si>
  <si>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</si>
  <si>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</si>
  <si>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</si>
  <si>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</si>
  <si>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</si>
  <si>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</si>
  <si>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</si>
  <si>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</si>
  <si>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</si>
  <si>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</si>
  <si>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</si>
  <si>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</si>
  <si>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</si>
  <si>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</si>
  <si>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</si>
  <si>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</si>
  <si>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</si>
  <si>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</si>
  <si>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</si>
  <si>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</si>
  <si>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</si>
  <si>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</si>
  <si>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</si>
  <si>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</si>
  <si>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</si>
  <si>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</si>
  <si>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</si>
  <si>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</si>
  <si>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</si>
  <si>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</si>
  <si>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</si>
  <si>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</si>
  <si>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</si>
  <si>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</si>
  <si>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</si>
  <si>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</si>
  <si>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</si>
  <si>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</si>
  <si>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</si>
  <si>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</si>
  <si>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</si>
  <si>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</si>
  <si>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</si>
  <si>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</si>
  <si>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</si>
  <si>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</si>
  <si>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</si>
  <si>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</si>
  <si>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</si>
  <si>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</si>
  <si>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</si>
  <si>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</si>
  <si>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</si>
  <si>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</si>
  <si>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</si>
  <si>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</si>
  <si>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</si>
  <si>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</si>
  <si>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</si>
  <si>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</si>
  <si>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</si>
  <si>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</si>
  <si>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</si>
  <si>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</si>
  <si>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</si>
  <si>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</si>
  <si>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</si>
  <si>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</si>
  <si>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</si>
  <si>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</si>
  <si>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</si>
  <si>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</si>
  <si>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</si>
  <si>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</si>
  <si>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</si>
  <si>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</si>
  <si>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</si>
  <si>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</si>
  <si>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</si>
  <si>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</si>
  <si>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</si>
  <si>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</si>
  <si>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</si>
  <si>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</si>
  <si>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</si>
  <si>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</si>
  <si>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</si>
  <si>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</si>
  <si>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</si>
  <si>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</si>
  <si>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</si>
  <si>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</si>
  <si>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</si>
  <si>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</si>
  <si>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</si>
  <si>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</si>
  <si>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</si>
  <si>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</si>
  <si>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</si>
  <si>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</si>
  <si>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</si>
  <si>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</si>
  <si>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</si>
  <si>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</si>
  <si>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</si>
  <si>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</si>
  <si>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</si>
  <si>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</si>
  <si>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</si>
  <si>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</si>
  <si>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</si>
  <si>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</si>
  <si>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</si>
  <si>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</si>
  <si>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</si>
  <si>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</si>
  <si>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</si>
  <si>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</si>
  <si>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</si>
  <si>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</si>
  <si>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</si>
  <si>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</si>
  <si>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</si>
  <si>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</si>
  <si>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</si>
  <si>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</si>
  <si>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</si>
  <si>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</si>
  <si>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</si>
  <si>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</si>
  <si>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</si>
  <si>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</si>
  <si>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</si>
  <si>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</si>
  <si>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</si>
  <si>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</si>
  <si>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</si>
  <si>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</si>
  <si>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</si>
  <si>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</si>
  <si>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</si>
  <si>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</si>
  <si>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</si>
  <si>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</si>
  <si>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</si>
  <si>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</si>
  <si>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</si>
  <si>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</si>
  <si>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</si>
  <si>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</si>
  <si>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</si>
  <si>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</si>
  <si>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</si>
  <si>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</si>
  <si>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</si>
  <si>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</si>
  <si>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</si>
  <si>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</si>
  <si>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</si>
  <si>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</si>
  <si>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</si>
  <si>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</si>
  <si>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</si>
  <si>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</si>
  <si>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</si>
  <si>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</si>
  <si>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</si>
  <si>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</si>
  <si>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</si>
  <si>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</si>
  <si>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</si>
  <si>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</si>
  <si>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</si>
  <si>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</si>
  <si>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</si>
  <si>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</si>
  <si>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</si>
  <si>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</si>
  <si>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</si>
  <si>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</si>
  <si>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</si>
  <si>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</si>
  <si>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</si>
  <si>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</si>
  <si>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</si>
  <si>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</si>
  <si>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</si>
  <si>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</si>
  <si>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</si>
  <si>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</si>
  <si>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</si>
  <si>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</si>
  <si>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</si>
  <si>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</si>
  <si>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</si>
  <si>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</si>
  <si>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</si>
  <si>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</si>
  <si>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</si>
  <si>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</si>
  <si>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</si>
  <si>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</si>
  <si>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</si>
  <si>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</si>
  <si>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</si>
  <si>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</si>
  <si>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</si>
  <si>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</si>
  <si>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</si>
  <si>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</si>
  <si>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</si>
  <si>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</si>
  <si>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</si>
  <si>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</si>
  <si>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</si>
  <si>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</si>
  <si>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</si>
  <si>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</si>
  <si>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</si>
  <si>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</si>
  <si>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</si>
  <si>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</si>
  <si>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</si>
  <si>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</si>
  <si>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</si>
  <si>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</si>
  <si>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</si>
  <si>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</si>
  <si>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</si>
  <si>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</si>
  <si>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</si>
  <si>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</si>
  <si>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</si>
  <si>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</si>
  <si>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</si>
  <si>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</si>
  <si>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</si>
  <si>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</si>
  <si>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</si>
  <si>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</si>
  <si>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</si>
  <si>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</si>
  <si>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</si>
  <si>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</si>
  <si>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</si>
  <si>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</si>
  <si>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</si>
  <si>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</si>
  <si>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</si>
  <si>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</si>
  <si>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</si>
  <si>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</si>
  <si>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</si>
  <si>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</si>
  <si>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</si>
  <si>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</si>
  <si>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</si>
  <si>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</si>
  <si>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</si>
  <si>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</si>
  <si>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</si>
  <si>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</si>
  <si>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</si>
  <si>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</si>
  <si>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</si>
  <si>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</si>
  <si>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</si>
  <si>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</si>
  <si>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</si>
  <si>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</si>
  <si>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</si>
  <si>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</si>
  <si>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</si>
  <si>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</si>
  <si>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</si>
  <si>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</si>
  <si>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</si>
  <si>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</si>
  <si>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</si>
  <si>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</si>
  <si>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</si>
  <si>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</si>
  <si>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</si>
  <si>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</si>
  <si>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</si>
  <si>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</si>
  <si>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</si>
  <si>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</si>
  <si>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</si>
  <si>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</si>
  <si>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</si>
  <si>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</si>
  <si>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</si>
  <si>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</si>
  <si>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</si>
  <si>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</si>
  <si>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</si>
  <si>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</si>
  <si>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</si>
  <si>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</si>
  <si>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</si>
  <si>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</si>
  <si>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</si>
  <si>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</si>
  <si>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</si>
  <si>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</si>
  <si>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</si>
  <si>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</si>
  <si>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</si>
  <si>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</si>
  <si>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</si>
  <si>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</si>
  <si>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</si>
  <si>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</si>
  <si>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</si>
  <si>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</si>
  <si>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</si>
  <si>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</si>
  <si>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</si>
  <si>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</si>
  <si>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</si>
  <si>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</si>
  <si>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</si>
  <si>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</si>
  <si>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</si>
  <si>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</si>
  <si>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</si>
  <si>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</si>
  <si>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</si>
  <si>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</si>
  <si>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</si>
  <si>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</si>
  <si>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</si>
  <si>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</si>
  <si>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</si>
  <si>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</si>
  <si>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</si>
  <si>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</si>
  <si>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</si>
  <si>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</si>
  <si>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</si>
  <si>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</si>
  <si>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</si>
  <si>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</si>
  <si>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</si>
  <si>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</si>
  <si>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</si>
  <si>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</si>
  <si>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</si>
  <si>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</si>
  <si>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</si>
  <si>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</si>
  <si>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</si>
  <si>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</si>
  <si>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</si>
  <si>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</si>
  <si>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</si>
  <si>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</si>
  <si>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</si>
  <si>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</si>
  <si>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</si>
  <si>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</si>
  <si>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</si>
  <si>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</si>
  <si>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</si>
  <si>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</si>
  <si>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</si>
  <si>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</si>
  <si>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</si>
  <si>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</si>
  <si>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</si>
  <si>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</si>
  <si>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</si>
  <si>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</si>
  <si>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</si>
  <si>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</si>
  <si>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</si>
  <si>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</si>
  <si>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</si>
  <si>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</si>
  <si>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</si>
  <si>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</si>
  <si>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</si>
  <si>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</si>
  <si>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</si>
  <si>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</si>
  <si>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</si>
  <si>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</si>
  <si>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</si>
  <si>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</si>
  <si>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</si>
  <si>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</si>
  <si>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</si>
  <si>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</si>
  <si>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</si>
  <si>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</si>
  <si>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</si>
  <si>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</si>
  <si>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</si>
  <si>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</si>
  <si>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</si>
  <si>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</si>
  <si>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</si>
  <si>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</si>
  <si>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</si>
  <si>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</si>
  <si>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</si>
  <si>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</si>
  <si>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</si>
  <si>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</si>
  <si>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</si>
  <si>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</si>
  <si>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</si>
  <si>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</si>
  <si>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</si>
  <si>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</si>
  <si>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</si>
  <si>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</si>
  <si>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</si>
  <si>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</si>
  <si>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</si>
  <si>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</si>
  <si>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</si>
  <si>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</si>
  <si>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</si>
  <si>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</si>
  <si>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</si>
  <si>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</si>
  <si>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</si>
  <si>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</si>
  <si>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</si>
  <si>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</si>
  <si>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</si>
  <si>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</si>
  <si>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</si>
  <si>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</si>
  <si>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</si>
  <si>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</si>
  <si>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</si>
  <si>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</si>
  <si>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</si>
  <si>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</si>
  <si>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</si>
  <si>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</si>
  <si>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</si>
  <si>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</si>
  <si>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</si>
  <si>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</si>
  <si>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</si>
  <si>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</si>
  <si>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</si>
  <si>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</si>
  <si>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</si>
  <si>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</si>
  <si>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</si>
  <si>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</si>
  <si>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</si>
  <si>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</si>
  <si>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</si>
  <si>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</si>
  <si>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</si>
  <si>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</si>
  <si>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</si>
  <si>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</si>
  <si>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</si>
  <si>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</si>
  <si>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</si>
  <si>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</si>
  <si>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</si>
  <si>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</si>
  <si>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</si>
  <si>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</si>
  <si>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</si>
  <si>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</si>
  <si>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</si>
  <si>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</si>
  <si>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</si>
  <si>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</si>
  <si>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</si>
  <si>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</si>
  <si>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</si>
  <si>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</si>
  <si>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</si>
  <si>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</si>
  <si>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</si>
  <si>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</si>
  <si>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</si>
  <si>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</si>
  <si>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</si>
  <si>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</si>
  <si>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</si>
  <si>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</si>
  <si>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</si>
  <si>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</si>
  <si>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</si>
  <si>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</si>
  <si>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</si>
  <si>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</si>
  <si>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</si>
  <si>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</si>
  <si>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</si>
  <si>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</si>
  <si>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</si>
  <si>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</si>
  <si>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</si>
  <si>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</si>
  <si>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</si>
  <si>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</si>
  <si>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</si>
  <si>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</si>
  <si>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</si>
  <si>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</si>
  <si>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</si>
  <si>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</si>
  <si>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</si>
  <si>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</si>
  <si>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</si>
  <si>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</si>
  <si>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</si>
  <si>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</si>
  <si>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</si>
  <si>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</si>
  <si>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</si>
  <si>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</si>
  <si>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</si>
  <si>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</si>
  <si>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</si>
  <si>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</si>
  <si>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</si>
  <si>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</si>
  <si>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</si>
  <si>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</si>
  <si>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</si>
  <si>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</si>
  <si>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</si>
  <si>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</si>
  <si>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</si>
  <si>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</si>
  <si>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</si>
  <si>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</si>
  <si>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</si>
  <si>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</si>
  <si>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</si>
  <si>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</si>
  <si>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</si>
  <si>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</si>
  <si>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</si>
  <si>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</si>
  <si>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</si>
  <si>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</si>
  <si>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</si>
  <si>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</si>
  <si>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</si>
  <si>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</si>
  <si>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</si>
  <si>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</si>
  <si>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</si>
  <si>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</si>
  <si>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</si>
  <si>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</si>
  <si>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</si>
  <si>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</si>
  <si>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</si>
  <si>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</si>
  <si>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</si>
  <si>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</si>
  <si>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</si>
  <si>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</si>
  <si>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</si>
  <si>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</si>
  <si>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</si>
  <si>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</si>
  <si>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</si>
  <si>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</si>
  <si>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</si>
  <si>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</si>
  <si>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</si>
  <si>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</si>
  <si>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</si>
  <si>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</si>
  <si>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</si>
  <si>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</si>
  <si>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</si>
  <si>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</si>
  <si>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</si>
  <si>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</si>
  <si>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</si>
  <si>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</si>
  <si>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</si>
  <si>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</si>
  <si>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</si>
  <si>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</si>
  <si>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</si>
  <si>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</si>
  <si>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</si>
  <si>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</si>
  <si>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</si>
  <si>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</si>
  <si>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</si>
  <si>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</si>
  <si>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</si>
  <si>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</si>
  <si>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</si>
  <si>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</si>
  <si>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</si>
  <si>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</si>
  <si>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</si>
  <si>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</si>
  <si>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</si>
  <si>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</si>
  <si>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</si>
  <si>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</si>
  <si>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</si>
  <si>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</si>
  <si>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</si>
  <si>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</si>
  <si>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</si>
  <si>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</si>
  <si>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</si>
  <si>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</si>
  <si>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</si>
  <si>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</si>
  <si>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</si>
  <si>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</si>
  <si>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</si>
  <si>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</si>
  <si>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</si>
  <si>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</si>
  <si>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</si>
  <si>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</si>
  <si>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</si>
  <si>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</si>
  <si>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</si>
  <si>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</si>
  <si>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</si>
  <si>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</si>
  <si>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</si>
  <si>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</si>
  <si>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</si>
  <si>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</si>
  <si>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</si>
  <si>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</si>
  <si>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</si>
  <si>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</si>
  <si>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</si>
  <si>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</si>
  <si>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</si>
  <si>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</si>
  <si>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</si>
  <si>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</si>
  <si>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</si>
  <si>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</si>
  <si>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</si>
  <si>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</si>
  <si>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</si>
  <si>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</si>
  <si>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</si>
  <si>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</si>
  <si>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</si>
  <si>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</si>
  <si>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</si>
  <si>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</si>
  <si>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</si>
  <si>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</si>
  <si>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</si>
  <si>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</si>
  <si>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</si>
  <si>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</si>
  <si>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</si>
  <si>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</si>
  <si>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</si>
  <si>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</si>
  <si>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</si>
  <si>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</si>
  <si>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</si>
  <si>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</si>
  <si>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</si>
  <si>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</si>
  <si>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</si>
  <si>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</si>
  <si>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</si>
  <si>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</si>
  <si>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</si>
  <si>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</si>
  <si>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</si>
  <si>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</si>
  <si>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</si>
  <si>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</si>
  <si>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</si>
  <si>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</si>
  <si>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</si>
  <si>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</si>
  <si>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</si>
  <si>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</si>
  <si>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</si>
  <si>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</si>
  <si>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</si>
  <si>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</si>
  <si>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</si>
  <si>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</si>
  <si>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</si>
  <si>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</si>
  <si>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</si>
  <si>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</si>
  <si>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</si>
  <si>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</si>
  <si>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</si>
  <si>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</si>
  <si>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</si>
  <si>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</si>
  <si>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</si>
  <si>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</si>
  <si>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</si>
  <si>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</si>
  <si>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</si>
  <si>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</si>
  <si>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</si>
  <si>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</si>
  <si>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</si>
  <si>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</si>
  <si>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</si>
  <si>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</si>
  <si>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</si>
  <si>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</si>
  <si>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</si>
  <si>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</si>
  <si>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</si>
  <si>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</si>
  <si>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</si>
  <si>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</si>
  <si>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</si>
  <si>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</si>
  <si>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</si>
  <si>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</si>
  <si>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</si>
  <si>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</si>
  <si>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</si>
  <si>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</si>
  <si>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</si>
  <si>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</si>
  <si>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</si>
  <si>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</si>
  <si>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</si>
  <si>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</si>
  <si>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</si>
  <si>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</si>
  <si>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</si>
  <si>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</si>
  <si>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</si>
  <si>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</si>
  <si>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</si>
  <si>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</si>
  <si>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</si>
  <si>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</si>
  <si>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</si>
  <si>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</si>
  <si>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</si>
  <si>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</si>
  <si>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</si>
  <si>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</si>
  <si>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</si>
  <si>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</si>
  <si>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</si>
  <si>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</si>
  <si>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</si>
  <si>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</si>
  <si>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</si>
  <si>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</si>
  <si>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</si>
  <si>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</si>
  <si>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</si>
  <si>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</si>
  <si>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</si>
  <si>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</si>
  <si>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</si>
  <si>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</si>
  <si>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</si>
  <si>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</si>
  <si>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</si>
  <si>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</si>
  <si>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</si>
  <si>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</si>
  <si>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</si>
  <si>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</si>
  <si>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</si>
  <si>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</si>
  <si>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</si>
  <si>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</si>
  <si>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</si>
  <si>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</si>
  <si>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</si>
  <si>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</si>
  <si>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</si>
  <si>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</si>
  <si>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</si>
  <si>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</si>
  <si>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</si>
  <si>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</si>
  <si>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</si>
  <si>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</si>
  <si>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</si>
  <si>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</si>
  <si>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</si>
  <si>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</si>
  <si>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</si>
  <si>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</si>
  <si>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</si>
  <si>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</si>
  <si>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</si>
  <si>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</si>
  <si>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</si>
  <si>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</si>
  <si>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</si>
  <si>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</si>
  <si>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</si>
  <si>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</si>
  <si>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</si>
  <si>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</si>
  <si>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</si>
  <si>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</si>
  <si>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</si>
  <si>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</si>
  <si>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</si>
  <si>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</si>
  <si>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</si>
  <si>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</si>
  <si>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</si>
  <si>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</si>
  <si>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</si>
  <si>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</si>
  <si>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</si>
  <si>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</si>
  <si>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</si>
  <si>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</si>
  <si>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</si>
  <si>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</si>
  <si>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</si>
  <si>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</si>
  <si>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</si>
  <si>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</si>
  <si>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</si>
  <si>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</si>
  <si>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</si>
  <si>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</si>
  <si>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</si>
  <si>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</si>
  <si>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</si>
  <si>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</si>
  <si>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</si>
  <si>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</si>
  <si>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</si>
  <si>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</si>
  <si>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</si>
  <si>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</si>
  <si>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</si>
  <si>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</si>
  <si>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</si>
  <si>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</si>
  <si>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</si>
  <si>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</si>
  <si>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</si>
  <si>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</si>
  <si>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</si>
  <si>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</si>
  <si>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</si>
  <si>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</si>
  <si>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</si>
  <si>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</si>
  <si>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</si>
  <si>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</si>
  <si>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</si>
  <si>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</si>
  <si>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</si>
  <si>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</si>
  <si>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</si>
  <si>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</si>
  <si>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</si>
  <si>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</si>
  <si>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</si>
  <si>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</si>
  <si>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</si>
  <si>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</si>
  <si>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</si>
  <si>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</si>
  <si>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</si>
  <si>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</si>
  <si>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</si>
  <si>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</si>
  <si>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</si>
  <si>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</si>
  <si>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</si>
  <si>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</si>
  <si>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</si>
  <si>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</si>
  <si>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</si>
  <si>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</si>
  <si>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</si>
  <si>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</si>
  <si>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</si>
  <si>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</si>
  <si>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</si>
  <si>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</si>
  <si>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</si>
  <si>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</si>
  <si>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</si>
  <si>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</si>
  <si>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</si>
  <si>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</si>
  <si>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</si>
  <si>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</si>
  <si>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</si>
  <si>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</si>
  <si>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</si>
  <si>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</si>
  <si>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</si>
  <si>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</si>
  <si>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</si>
  <si>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</si>
  <si>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</si>
  <si>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</si>
  <si>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</si>
  <si>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</si>
  <si>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</si>
  <si>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</si>
  <si>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</si>
  <si>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</si>
  <si>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</si>
  <si>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</si>
  <si>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</si>
  <si>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</si>
  <si>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</si>
  <si>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</si>
  <si>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</si>
  <si>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</si>
  <si>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</si>
  <si>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</si>
  <si>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</si>
  <si>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</si>
  <si>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</si>
  <si>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</si>
  <si>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</si>
  <si>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</si>
  <si>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</si>
  <si>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</si>
  <si>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</si>
  <si>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</si>
  <si>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</si>
  <si>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</si>
  <si>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</si>
  <si>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</si>
  <si>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</si>
  <si>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</si>
  <si>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</si>
  <si>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</si>
  <si>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</si>
  <si>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</si>
  <si>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</si>
  <si>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</si>
  <si>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</si>
  <si>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</si>
  <si>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</si>
  <si>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</si>
  <si>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</si>
  <si>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</si>
  <si>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</si>
  <si>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</si>
  <si>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</si>
  <si>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</si>
  <si>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</si>
  <si>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</si>
  <si>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</si>
  <si>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</si>
  <si>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</si>
  <si>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</si>
  <si>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</si>
  <si>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</si>
  <si>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</si>
  <si>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</si>
  <si>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</si>
  <si>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</si>
  <si>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</si>
  <si>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</si>
  <si>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</si>
  <si>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</si>
  <si>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</si>
  <si>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</si>
  <si>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</si>
  <si>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</si>
  <si>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</si>
  <si>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</si>
  <si>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</si>
  <si>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</si>
  <si>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</si>
  <si>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</si>
  <si>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</si>
  <si>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</si>
  <si>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</si>
  <si>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</si>
  <si>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</si>
  <si>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</si>
  <si>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</si>
  <si>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</si>
  <si>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</si>
  <si>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</si>
  <si>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</si>
  <si>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</si>
  <si>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</si>
  <si>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</si>
  <si>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</si>
  <si>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</si>
  <si>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</si>
  <si>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</si>
  <si>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</si>
  <si>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</si>
  <si>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</si>
  <si>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</si>
  <si>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</si>
  <si>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</si>
  <si>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</si>
  <si>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</si>
  <si>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</si>
  <si>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</si>
  <si>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</si>
  <si>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</si>
  <si>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</si>
  <si>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</si>
  <si>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</si>
  <si>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</si>
  <si>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</si>
  <si>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</si>
  <si>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</si>
  <si>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</si>
  <si>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</si>
  <si>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</si>
  <si>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</si>
  <si>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</si>
  <si>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</si>
  <si>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</si>
  <si>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</si>
  <si>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</si>
  <si>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</si>
  <si>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</si>
  <si>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</si>
  <si>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</si>
  <si>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</si>
  <si>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</si>
  <si>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</si>
  <si>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</si>
  <si>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</si>
  <si>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</si>
  <si>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</si>
  <si>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</si>
  <si>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</si>
  <si>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</si>
  <si>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</si>
  <si>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</si>
  <si>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</si>
  <si>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</si>
  <si>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</si>
  <si>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</si>
  <si>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</si>
  <si>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</si>
  <si>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</si>
  <si>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</si>
  <si>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</si>
  <si>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</si>
  <si>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</si>
  <si>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</si>
  <si>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</si>
  <si>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</si>
  <si>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</si>
  <si>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</si>
  <si>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</si>
  <si>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</si>
  <si>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</si>
  <si>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</si>
  <si>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</si>
  <si>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</si>
  <si>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</si>
  <si>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</si>
  <si>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</si>
  <si>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</si>
  <si>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</si>
  <si>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</si>
  <si>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</si>
  <si>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</si>
  <si>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</si>
  <si>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</si>
  <si>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</si>
  <si>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</si>
  <si>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</si>
  <si>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</si>
  <si>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</si>
  <si>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</si>
  <si>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</si>
  <si>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</si>
  <si>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</si>
  <si>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</si>
  <si>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</si>
  <si>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</si>
  <si>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</si>
  <si>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</si>
  <si>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</si>
  <si>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</si>
  <si>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</si>
  <si>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</si>
  <si>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</si>
  <si>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</si>
  <si>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</si>
  <si>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</si>
  <si>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</si>
  <si>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</si>
  <si>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</si>
  <si>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</si>
  <si>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</si>
  <si>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</si>
  <si>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</si>
  <si>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</si>
  <si>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</si>
  <si>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</si>
  <si>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</si>
  <si>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</si>
  <si>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</si>
  <si>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</si>
  <si>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</si>
  <si>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</si>
  <si>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</si>
  <si>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</si>
  <si>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</si>
  <si>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</si>
  <si>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</si>
  <si>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</si>
  <si>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</si>
  <si>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</si>
  <si>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</si>
  <si>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</si>
  <si>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</si>
  <si>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</si>
  <si>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</si>
  <si>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</si>
  <si>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</si>
  <si>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</si>
  <si>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</si>
  <si>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</si>
  <si>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</si>
  <si>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</si>
  <si>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</si>
  <si>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</si>
  <si>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</si>
  <si>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</si>
  <si>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</si>
  <si>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</si>
  <si>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</si>
  <si>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</si>
  <si>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</si>
  <si>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</si>
  <si>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</si>
  <si>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</si>
  <si>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</si>
  <si>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</si>
  <si>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</si>
  <si>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</si>
  <si>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</si>
  <si>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</si>
  <si>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</si>
  <si>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</si>
  <si>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</si>
  <si>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</si>
  <si>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</si>
  <si>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</si>
  <si>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</si>
  <si>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</si>
  <si>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</si>
  <si>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</si>
  <si>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</si>
  <si>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</si>
  <si>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</si>
  <si>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</si>
  <si>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</si>
  <si>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</si>
  <si>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</si>
  <si>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</si>
  <si>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</si>
  <si>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</si>
  <si>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</si>
  <si>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</si>
  <si>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</si>
  <si>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</si>
  <si>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</si>
  <si>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</si>
  <si>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</si>
  <si>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</si>
  <si>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</si>
  <si>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</si>
  <si>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</si>
  <si>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</si>
  <si>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</si>
  <si>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</si>
  <si>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</si>
  <si>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</si>
  <si>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</si>
  <si>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</si>
  <si>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</si>
  <si>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</si>
  <si>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</si>
  <si>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</si>
  <si>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</si>
  <si>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</si>
  <si>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</si>
  <si>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</si>
  <si>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</si>
  <si>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</si>
  <si>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</si>
  <si>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</si>
  <si>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</si>
  <si>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</si>
  <si>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</si>
  <si>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</si>
  <si>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</si>
  <si>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</si>
  <si>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</si>
  <si>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</si>
  <si>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</si>
  <si>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</si>
  <si>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</si>
  <si>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</si>
  <si>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</si>
  <si>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</si>
  <si>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</si>
  <si>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</si>
  <si>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</si>
  <si>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</si>
  <si>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</si>
  <si>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</si>
  <si>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</si>
  <si>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</si>
  <si>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</si>
  <si>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</si>
  <si>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</si>
  <si>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</si>
  <si>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</si>
  <si>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</si>
  <si>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</si>
  <si>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</si>
  <si>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</si>
  <si>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</si>
  <si>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</si>
  <si>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</si>
  <si>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</si>
  <si>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</si>
  <si>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</si>
  <si>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</si>
  <si>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</si>
  <si>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</si>
  <si>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</si>
  <si>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</si>
  <si>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</si>
  <si>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</si>
  <si>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</si>
  <si>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</si>
  <si>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</si>
  <si>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</si>
  <si>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</si>
  <si>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</si>
  <si>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</si>
  <si>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</si>
  <si>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</si>
  <si>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</si>
  <si>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</si>
  <si>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</si>
  <si>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</si>
  <si>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</si>
  <si>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</si>
  <si>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</si>
  <si>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</si>
  <si>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</si>
  <si>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</si>
  <si>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</si>
  <si>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</si>
  <si>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</si>
  <si>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</si>
  <si>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</si>
  <si>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</si>
  <si>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</si>
  <si>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</si>
  <si>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</si>
  <si>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</si>
  <si>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</si>
  <si>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</si>
  <si>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</si>
  <si>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</si>
  <si>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</si>
  <si>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</si>
  <si>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</si>
  <si>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</si>
  <si>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</si>
  <si>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</si>
  <si>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</si>
  <si>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</si>
  <si>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</si>
  <si>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</si>
  <si>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</si>
  <si>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</si>
  <si>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</si>
  <si>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</si>
  <si>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</si>
  <si>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</si>
  <si>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</si>
  <si>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</si>
  <si>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</si>
  <si>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</si>
  <si>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</si>
  <si>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</si>
  <si>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</si>
  <si>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</si>
  <si>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</si>
  <si>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</si>
  <si>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</si>
  <si>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</si>
  <si>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</si>
  <si>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</si>
  <si>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</si>
  <si>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</si>
  <si>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</si>
  <si>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</si>
  <si>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</si>
  <si>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</si>
  <si>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</si>
  <si>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</si>
  <si>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</si>
  <si>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</si>
  <si>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</si>
  <si>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</si>
  <si>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</si>
  <si>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</si>
  <si>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</si>
  <si>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</si>
  <si>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</si>
  <si>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</si>
  <si>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</si>
  <si>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</si>
  <si>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</si>
  <si>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</si>
  <si>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</si>
  <si>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</si>
  <si>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</si>
  <si>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</si>
  <si>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</si>
  <si>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</si>
  <si>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</si>
  <si>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</si>
  <si>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</si>
  <si>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</si>
  <si>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</si>
  <si>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</si>
  <si>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</si>
  <si>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</si>
  <si>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</si>
  <si>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</si>
  <si>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</si>
  <si>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</si>
  <si>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</si>
  <si>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</si>
  <si>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</si>
  <si>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</si>
  <si>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</si>
  <si>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</si>
  <si>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</si>
  <si>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</si>
  <si>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</si>
  <si>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</si>
  <si>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</si>
  <si>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</si>
  <si>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</si>
  <si>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</si>
  <si>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</si>
  <si>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</si>
  <si>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</si>
  <si>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</si>
  <si>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</si>
  <si>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</si>
  <si>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</si>
  <si>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</si>
  <si>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</si>
  <si>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</si>
  <si>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</si>
  <si>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</si>
  <si>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</si>
  <si>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</si>
  <si>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</si>
  <si>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</si>
  <si>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</si>
  <si>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</si>
  <si>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</si>
  <si>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</si>
  <si>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</si>
  <si>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</si>
  <si>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</si>
  <si>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</si>
  <si>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</si>
  <si>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</si>
  <si>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</si>
  <si>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</si>
  <si>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</si>
  <si>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</si>
  <si>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</si>
  <si>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</si>
  <si>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</si>
  <si>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</si>
  <si>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</si>
  <si>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</si>
  <si>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</si>
  <si>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</si>
  <si>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</si>
  <si>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</si>
  <si>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</si>
  <si>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</si>
  <si>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</si>
  <si>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</si>
  <si>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</si>
  <si>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</si>
  <si>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</si>
  <si>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</si>
  <si>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</si>
  <si>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</si>
  <si>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</si>
  <si>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</si>
  <si>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</si>
  <si>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</si>
  <si>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</si>
  <si>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</si>
  <si>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</si>
  <si>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</si>
  <si>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</si>
  <si>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</si>
  <si>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</si>
  <si>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</si>
  <si>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</si>
  <si>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</si>
  <si>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</si>
  <si>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</si>
  <si>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</si>
  <si>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</si>
  <si>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</si>
  <si>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</si>
  <si>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</si>
  <si>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</si>
  <si>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</si>
  <si>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</si>
  <si>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</si>
  <si>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</si>
  <si>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</si>
  <si>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</si>
  <si>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</si>
  <si>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</si>
  <si>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</si>
  <si>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</si>
  <si>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</si>
  <si>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</si>
  <si>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</si>
  <si>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</si>
  <si>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</si>
  <si>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</si>
  <si>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</si>
  <si>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</si>
  <si>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</si>
  <si>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</si>
  <si>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</si>
  <si>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</si>
  <si>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</si>
  <si>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</si>
  <si>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</si>
  <si>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</si>
  <si>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</si>
  <si>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</si>
  <si>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</si>
  <si>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</si>
  <si>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</si>
  <si>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</si>
  <si>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</si>
  <si>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</si>
  <si>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</si>
  <si>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</si>
  <si>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</si>
  <si>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</si>
  <si>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</si>
  <si>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</si>
  <si>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</si>
  <si>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</si>
  <si>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</si>
  <si>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</si>
  <si>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</si>
  <si>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</si>
  <si>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</si>
  <si>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</si>
  <si>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</si>
  <si>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</si>
  <si>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</si>
  <si>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</si>
  <si>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</si>
  <si>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</si>
  <si>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</si>
  <si>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</si>
  <si>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</si>
  <si>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</si>
  <si>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</si>
  <si>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</si>
  <si>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</si>
  <si>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</si>
  <si>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</si>
  <si>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</si>
  <si>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</si>
  <si>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</si>
  <si>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</si>
  <si>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</si>
  <si>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</si>
  <si>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</si>
  <si>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</si>
  <si>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</si>
  <si>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</si>
  <si>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</si>
  <si>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</si>
  <si>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</si>
  <si>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</si>
  <si>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</si>
  <si>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</si>
  <si>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</si>
  <si>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</si>
  <si>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</si>
  <si>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</si>
  <si>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</si>
  <si>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</si>
  <si>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</si>
  <si>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</si>
  <si>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</si>
  <si>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</si>
  <si>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</si>
  <si>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</si>
  <si>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</si>
  <si>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</si>
  <si>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</si>
  <si>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</si>
  <si>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</si>
  <si>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</si>
  <si>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</si>
  <si>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</si>
  <si>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</si>
  <si>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</si>
  <si>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</si>
  <si>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</si>
  <si>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</si>
  <si>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</si>
  <si>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</si>
  <si>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</si>
  <si>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</si>
  <si>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</si>
  <si>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</si>
  <si>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</si>
  <si>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</si>
  <si>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</si>
  <si>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</si>
  <si>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</si>
  <si>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</si>
  <si>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</si>
  <si>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</si>
  <si>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</si>
  <si>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</si>
  <si>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</si>
  <si>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</si>
  <si>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</si>
  <si>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</si>
  <si>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</si>
  <si>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</si>
  <si>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</si>
  <si>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</si>
  <si>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</si>
  <si>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</si>
  <si>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</si>
  <si>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</si>
  <si>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</si>
  <si>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</si>
  <si>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</si>
  <si>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</si>
  <si>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</si>
  <si>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</si>
  <si>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</si>
  <si>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</si>
  <si>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</si>
  <si>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</si>
  <si>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</si>
  <si>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</si>
  <si>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</si>
  <si>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</si>
  <si>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</si>
  <si>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</si>
  <si>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</si>
  <si>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</si>
  <si>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</si>
  <si>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</si>
  <si>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</si>
  <si>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</si>
  <si>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</si>
  <si>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</si>
  <si>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</si>
  <si>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</si>
  <si>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</si>
  <si>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</si>
  <si>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</si>
  <si>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</si>
  <si>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</si>
  <si>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</si>
  <si>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</si>
  <si>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</si>
  <si>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</si>
  <si>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</si>
  <si>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</si>
  <si>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</si>
  <si>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</si>
  <si>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</si>
  <si>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</si>
  <si>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</si>
  <si>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</si>
  <si>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</si>
  <si>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</si>
  <si>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</si>
  <si>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</si>
  <si>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</si>
  <si>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</si>
  <si>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</si>
  <si>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</si>
  <si>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</si>
  <si>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</si>
  <si>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</si>
  <si>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</si>
  <si>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</si>
  <si>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</si>
  <si>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</si>
  <si>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</si>
  <si>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</si>
  <si>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</si>
  <si>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</si>
  <si>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</si>
  <si>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</si>
  <si>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</si>
  <si>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</si>
  <si>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</si>
  <si>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</si>
  <si>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</si>
  <si>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</si>
  <si>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</si>
  <si>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</si>
  <si>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</si>
  <si>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</si>
  <si>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</si>
  <si>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</si>
  <si>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</si>
  <si>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</si>
  <si>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</si>
  <si>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</si>
  <si>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</si>
  <si>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</si>
  <si>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</si>
  <si>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</si>
  <si>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</si>
  <si>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</si>
  <si>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</si>
  <si>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</si>
  <si>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</si>
  <si>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</si>
  <si>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</si>
  <si>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</si>
  <si>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</si>
  <si>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</si>
  <si>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</si>
  <si>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</si>
  <si>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</si>
  <si>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</si>
  <si>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</si>
  <si>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</si>
  <si>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</si>
  <si>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</si>
  <si>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</si>
  <si>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</si>
  <si>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</si>
  <si>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</si>
  <si>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</si>
  <si>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</si>
  <si>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</si>
  <si>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</si>
  <si>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</si>
  <si>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</si>
  <si>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</si>
  <si>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</si>
  <si>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</si>
  <si>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</si>
  <si>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</si>
  <si>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</si>
  <si>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</si>
  <si>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</si>
  <si>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</si>
  <si>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</si>
  <si>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</si>
  <si>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</si>
  <si>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</si>
  <si>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</si>
  <si>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</si>
  <si>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</si>
  <si>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</si>
  <si>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</si>
  <si>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</si>
  <si>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</si>
  <si>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</si>
  <si>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</si>
  <si>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</si>
  <si>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</si>
  <si>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</si>
  <si>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</si>
  <si>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</si>
  <si>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</si>
  <si>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</si>
  <si>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</si>
  <si>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</si>
  <si>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</si>
  <si>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</si>
  <si>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</si>
  <si>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</si>
  <si>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</si>
  <si>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</si>
  <si>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</si>
  <si>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</si>
  <si>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</si>
  <si>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</si>
  <si>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</si>
  <si>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</si>
  <si>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</si>
  <si>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</si>
  <si>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</si>
  <si>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</si>
  <si>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</si>
  <si>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</si>
  <si>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</si>
  <si>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</si>
  <si>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</si>
  <si>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</si>
  <si>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</si>
  <si>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</si>
  <si>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</si>
  <si>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</si>
  <si>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</si>
  <si>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</si>
  <si>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</si>
  <si>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</si>
  <si>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</si>
  <si>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</si>
  <si>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</si>
  <si>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</si>
  <si>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</si>
  <si>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</si>
  <si>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</si>
  <si>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</si>
  <si>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</si>
  <si>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</si>
  <si>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</si>
  <si>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</si>
  <si>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</si>
  <si>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</si>
  <si>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</si>
  <si>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</si>
  <si>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</si>
  <si>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</si>
  <si>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</si>
  <si>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</si>
  <si>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</si>
  <si>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</si>
  <si>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</si>
  <si>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</si>
  <si>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</si>
  <si>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</si>
  <si>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</si>
  <si>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</si>
  <si>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</si>
  <si>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</si>
  <si>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</si>
  <si>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</si>
  <si>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</si>
  <si>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</si>
  <si>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</si>
  <si>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</si>
  <si>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</si>
  <si>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</si>
  <si>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</si>
  <si>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</si>
  <si>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</si>
  <si>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</si>
  <si>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</si>
  <si>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</si>
  <si>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</si>
  <si>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</si>
  <si>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</si>
  <si>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</si>
  <si>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</si>
  <si>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</si>
  <si>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</si>
  <si>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</si>
  <si>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</si>
  <si>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</si>
  <si>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</si>
  <si>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</si>
  <si>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</si>
  <si>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</si>
  <si>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</si>
  <si>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</si>
  <si>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</si>
  <si>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</si>
  <si>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</si>
  <si>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</si>
  <si>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</si>
  <si>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</si>
  <si>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</si>
  <si>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</si>
  <si>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</si>
  <si>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</si>
  <si>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</si>
  <si>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</si>
  <si>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</si>
  <si>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</si>
  <si>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</si>
  <si>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</si>
  <si>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</si>
  <si>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</si>
  <si>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</si>
  <si>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</si>
  <si>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</si>
  <si>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</si>
  <si>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</si>
  <si>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</si>
  <si>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</si>
  <si>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</si>
  <si>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</si>
  <si>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</si>
  <si>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</si>
  <si>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</si>
  <si>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</si>
  <si>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</si>
  <si>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</si>
  <si>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</si>
  <si>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</si>
  <si>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</si>
  <si>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</si>
  <si>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</si>
  <si>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</si>
  <si>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</si>
  <si>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</si>
  <si>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</si>
  <si>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</si>
  <si>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</si>
  <si>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</si>
  <si>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</si>
  <si>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</si>
  <si>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</si>
  <si>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</si>
  <si>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</si>
  <si>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</si>
  <si>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</si>
  <si>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</si>
  <si>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</si>
  <si>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</si>
  <si>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</si>
  <si>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</si>
  <si>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</si>
  <si>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</si>
  <si>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</si>
  <si>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</si>
  <si>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</si>
  <si>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</si>
  <si>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</si>
  <si>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</si>
  <si>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</si>
  <si>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</si>
  <si>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</si>
  <si>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</si>
  <si>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</si>
  <si>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</si>
  <si>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</si>
  <si>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</si>
  <si>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</si>
  <si>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</si>
  <si>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</si>
  <si>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</si>
  <si>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</si>
  <si>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</si>
  <si>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</si>
  <si>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</si>
  <si>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</si>
  <si>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</si>
  <si>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</si>
  <si>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</si>
  <si>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</si>
  <si>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</si>
  <si>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</si>
  <si>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</si>
  <si>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</si>
  <si>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</si>
  <si>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</si>
  <si>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</si>
  <si>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</si>
  <si>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</si>
  <si>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</si>
  <si>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</si>
  <si>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</si>
  <si>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</si>
  <si>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</si>
  <si>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</si>
  <si>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</si>
  <si>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</si>
  <si>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</si>
  <si>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</si>
  <si>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</si>
  <si>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</si>
  <si>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</si>
  <si>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</si>
  <si>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</si>
  <si>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</si>
  <si>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</si>
  <si>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</si>
  <si>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</si>
  <si>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</si>
  <si>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</si>
  <si>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</si>
  <si>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</si>
  <si>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</si>
  <si>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</si>
  <si>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</si>
  <si>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</si>
  <si>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</si>
  <si>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</si>
  <si>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</si>
  <si>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</si>
  <si>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</si>
  <si>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</si>
  <si>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</si>
  <si>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</si>
  <si>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</si>
  <si>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</si>
  <si>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</si>
  <si>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</si>
  <si>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</si>
  <si>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</si>
  <si>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</si>
  <si>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</si>
  <si>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</si>
  <si>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</si>
  <si>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</si>
  <si>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</si>
  <si>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</si>
  <si>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</si>
  <si>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</si>
  <si>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</si>
  <si>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</si>
  <si>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</si>
  <si>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</si>
  <si>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</si>
  <si>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</si>
  <si>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</si>
  <si>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</si>
  <si>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</si>
  <si>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</si>
  <si>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</si>
  <si>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</si>
  <si>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</si>
  <si>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</si>
  <si>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</si>
  <si>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</si>
  <si>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</si>
  <si>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</si>
  <si>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</si>
  <si>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</si>
  <si>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</si>
  <si>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</si>
  <si>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</si>
  <si>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</si>
  <si>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</si>
  <si>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</si>
  <si>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</si>
  <si>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</si>
  <si>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</si>
  <si>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</si>
  <si>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</si>
  <si>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</si>
  <si>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</si>
  <si>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</si>
  <si>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</si>
  <si>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</si>
  <si>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</si>
  <si>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</si>
  <si>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</si>
  <si>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</si>
  <si>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</si>
  <si>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</si>
  <si>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</si>
  <si>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</si>
  <si>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</si>
  <si>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</si>
  <si>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</si>
  <si>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</si>
  <si>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</si>
  <si>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</si>
  <si>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</si>
  <si>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</si>
  <si>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</si>
  <si>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</si>
  <si>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</si>
  <si>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</si>
  <si>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</si>
  <si>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</si>
  <si>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</si>
  <si>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</si>
  <si>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</si>
  <si>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</si>
  <si>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</si>
  <si>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</si>
  <si>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</si>
  <si>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</si>
  <si>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</si>
  <si>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</si>
  <si>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</si>
  <si>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</si>
  <si>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</si>
  <si>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</si>
  <si>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</si>
  <si>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</si>
  <si>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</si>
  <si>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</si>
  <si>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</si>
  <si>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</si>
  <si>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</si>
  <si>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</si>
  <si>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</si>
  <si>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</si>
  <si>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</si>
  <si>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</si>
  <si>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</si>
  <si>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</si>
  <si>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</si>
  <si>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</si>
  <si>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</si>
  <si>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</si>
  <si>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</si>
  <si>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</si>
  <si>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</si>
  <si>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</si>
  <si>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</si>
  <si>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</si>
  <si>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</si>
  <si>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</si>
  <si>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</si>
  <si>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</si>
  <si>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</si>
  <si>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</si>
  <si>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</si>
  <si>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</si>
  <si>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</si>
  <si>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</si>
  <si>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</si>
  <si>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</si>
  <si>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</si>
  <si>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</si>
  <si>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</si>
  <si>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</si>
  <si>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</si>
  <si>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</si>
  <si>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</si>
  <si>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</si>
  <si>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</si>
  <si>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</si>
  <si>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</si>
  <si>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</si>
  <si>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</si>
  <si>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</si>
  <si>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</si>
  <si>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</si>
  <si>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</si>
  <si>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</si>
  <si>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</si>
  <si>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</si>
  <si>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</si>
  <si>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</si>
  <si>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</si>
  <si>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</si>
  <si>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</si>
  <si>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</si>
  <si>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</si>
  <si>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</si>
  <si>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</si>
  <si>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</si>
  <si>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</si>
  <si>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</si>
  <si>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</si>
  <si>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</si>
  <si>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</si>
  <si>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</si>
  <si>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</si>
  <si>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</si>
  <si>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</si>
  <si>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</si>
  <si>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</si>
  <si>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</si>
  <si>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</si>
  <si>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</si>
  <si>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</si>
  <si>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</si>
  <si>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</si>
  <si>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</si>
  <si>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</si>
  <si>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</si>
  <si>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</si>
  <si>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</si>
  <si>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</si>
  <si>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</si>
  <si>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</si>
  <si>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</si>
  <si>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</si>
  <si>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</si>
  <si>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</si>
  <si>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</si>
  <si>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</si>
  <si>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</si>
  <si>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</si>
  <si>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</si>
  <si>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</si>
  <si>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</si>
  <si>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</si>
  <si>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</si>
  <si>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</si>
  <si>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</si>
  <si>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</si>
  <si>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</si>
  <si>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</si>
  <si>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</si>
  <si>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</si>
  <si>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</si>
  <si>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</si>
  <si>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</si>
  <si>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</si>
  <si>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</si>
  <si>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</si>
  <si>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</si>
  <si>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</si>
  <si>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</si>
  <si>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</si>
  <si>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</si>
  <si>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</si>
  <si>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</si>
  <si>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</si>
  <si>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</si>
  <si>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</si>
  <si>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</si>
  <si>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</si>
  <si>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</si>
  <si>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</si>
  <si>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</si>
  <si>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</si>
  <si>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</si>
  <si>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</si>
  <si>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</si>
  <si>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</si>
  <si>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</si>
  <si>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</si>
  <si>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</si>
  <si>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</si>
  <si>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</si>
  <si>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</si>
  <si>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</si>
  <si>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</si>
  <si>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</si>
  <si>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</si>
  <si>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</si>
  <si>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</si>
  <si>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</si>
  <si>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</si>
  <si>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</si>
  <si>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</si>
  <si>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</si>
  <si>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</si>
  <si>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</si>
  <si>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</si>
  <si>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</si>
  <si>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</si>
  <si>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</si>
  <si>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</si>
  <si>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</si>
  <si>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</si>
  <si>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</si>
  <si>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</si>
  <si>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</si>
  <si>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</si>
  <si>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</si>
  <si>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</si>
  <si>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</si>
  <si>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</si>
  <si>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</si>
  <si>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</si>
  <si>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</si>
  <si>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</si>
  <si>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</si>
  <si>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</si>
  <si>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</si>
  <si>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</si>
  <si>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</si>
  <si>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</si>
  <si>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</si>
  <si>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</si>
  <si>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</si>
  <si>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</si>
  <si>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</si>
  <si>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</si>
  <si>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</si>
  <si>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</si>
  <si>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</si>
  <si>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</si>
  <si>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</si>
  <si>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</si>
  <si>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</si>
  <si>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</si>
  <si>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</si>
  <si>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</si>
  <si>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</si>
  <si>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</si>
  <si>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</si>
  <si>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</si>
  <si>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</si>
  <si>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</si>
  <si>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</si>
  <si>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</si>
  <si>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</si>
  <si>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</si>
  <si>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</si>
  <si>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</si>
  <si>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</si>
  <si>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</si>
  <si>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</si>
  <si>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</si>
  <si>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</si>
  <si>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</si>
  <si>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</si>
  <si>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</si>
  <si>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</si>
  <si>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</si>
  <si>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</si>
  <si>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</si>
  <si>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</si>
  <si>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</si>
  <si>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</si>
  <si>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</si>
  <si>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</si>
  <si>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</si>
  <si>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</si>
  <si>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</si>
  <si>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</si>
  <si>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</si>
  <si>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</si>
  <si>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</si>
  <si>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</si>
  <si>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</si>
  <si>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</si>
  <si>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</si>
  <si>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</si>
  <si>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</si>
  <si>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</si>
  <si>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</si>
  <si>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</si>
  <si>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</si>
  <si>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</si>
  <si>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</si>
  <si>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</si>
  <si>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</si>
  <si>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</si>
  <si>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</si>
  <si>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</si>
  <si>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</si>
  <si>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</si>
  <si>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</si>
  <si>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</si>
  <si>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</si>
  <si>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</si>
  <si>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</si>
  <si>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</si>
  <si>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</si>
  <si>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</si>
  <si>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</si>
  <si>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</si>
  <si>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</si>
  <si>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</si>
  <si>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</si>
  <si>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</si>
  <si>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</si>
  <si>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</si>
  <si>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</si>
  <si>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</si>
  <si>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</si>
  <si>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</si>
  <si>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</si>
  <si>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</si>
  <si>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</si>
  <si>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</si>
  <si>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</si>
  <si>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</si>
  <si>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</si>
  <si>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</si>
  <si>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</si>
  <si>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</si>
  <si>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</si>
  <si>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</si>
  <si>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</si>
  <si>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</si>
  <si>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</si>
  <si>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</si>
  <si>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</si>
  <si>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</si>
  <si>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</si>
  <si>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</si>
  <si>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</si>
  <si>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</si>
  <si>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</si>
  <si>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</si>
  <si>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</si>
  <si>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</si>
  <si>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</si>
  <si>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</si>
  <si>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</si>
  <si>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</si>
  <si>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</si>
  <si>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</si>
  <si>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</si>
  <si>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</si>
  <si>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</si>
  <si>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</si>
  <si>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</si>
  <si>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</si>
  <si>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</si>
  <si>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</si>
  <si>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</si>
  <si>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</si>
  <si>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</si>
  <si>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</si>
  <si>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</si>
  <si>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</si>
  <si>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</si>
  <si>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</si>
  <si>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</si>
  <si>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</si>
  <si>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</si>
  <si>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</si>
  <si>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</si>
  <si>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</si>
  <si>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</si>
  <si>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</si>
  <si>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</si>
  <si>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</si>
  <si>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</si>
  <si>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</si>
  <si>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</si>
  <si>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</si>
  <si>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</si>
  <si>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</si>
  <si>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</si>
  <si>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</si>
  <si>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</si>
  <si>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</si>
  <si>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</si>
  <si>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</si>
  <si>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</si>
  <si>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</si>
  <si>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</si>
  <si>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</si>
  <si>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</si>
  <si>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</si>
  <si>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</si>
  <si>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</si>
  <si>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</si>
  <si>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</si>
  <si>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</si>
  <si>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</si>
  <si>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</si>
  <si>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</si>
  <si>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</si>
  <si>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</si>
  <si>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</si>
  <si>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</si>
  <si>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</si>
  <si>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</si>
  <si>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</si>
  <si>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</si>
  <si>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</si>
  <si>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</si>
  <si>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</si>
  <si>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</si>
  <si>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</si>
  <si>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</si>
  <si>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</si>
  <si>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</si>
  <si>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</si>
  <si>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</si>
  <si>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</si>
  <si>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</si>
  <si>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</si>
  <si>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</si>
  <si>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</si>
  <si>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</si>
  <si>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</si>
  <si>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</si>
  <si>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</si>
  <si>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</si>
  <si>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</si>
  <si>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</si>
  <si>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</si>
  <si>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</si>
  <si>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</si>
  <si>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</si>
  <si>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</si>
  <si>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</si>
  <si>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</si>
  <si>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</si>
  <si>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</si>
  <si>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</si>
  <si>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</si>
  <si>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</si>
  <si>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</si>
  <si>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</si>
  <si>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</si>
  <si>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</si>
  <si>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</si>
  <si>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</si>
  <si>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</si>
  <si>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</si>
  <si>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</si>
  <si>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</si>
  <si>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</si>
  <si>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</si>
  <si>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</si>
  <si>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</si>
  <si>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</si>
  <si>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</si>
  <si>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</si>
  <si>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</si>
  <si>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</si>
  <si>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</si>
  <si>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</si>
  <si>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</si>
  <si>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</si>
  <si>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</si>
  <si>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</si>
  <si>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</si>
  <si>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</si>
  <si>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</si>
  <si>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</si>
  <si>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</si>
  <si>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</si>
  <si>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</si>
  <si>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</si>
  <si>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</si>
  <si>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</si>
  <si>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</si>
  <si>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</si>
  <si>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</si>
  <si>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</si>
  <si>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</si>
  <si>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</si>
  <si>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</si>
  <si>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</si>
  <si>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</si>
  <si>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</si>
  <si>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</si>
  <si>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</si>
  <si>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</si>
  <si>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</si>
  <si>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</si>
  <si>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</si>
  <si>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</si>
  <si>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</si>
  <si>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</si>
  <si>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</si>
  <si>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</si>
  <si>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</si>
  <si>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</si>
  <si>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</si>
  <si>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</si>
  <si>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</si>
  <si>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</si>
  <si>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</si>
  <si>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</si>
  <si>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</si>
  <si>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</si>
  <si>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</si>
  <si>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</si>
  <si>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</si>
  <si>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</si>
  <si>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</si>
  <si>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</si>
  <si>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</si>
  <si>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</si>
  <si>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</si>
  <si>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</si>
  <si>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</si>
  <si>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</si>
  <si>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</si>
  <si>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</si>
  <si>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</si>
  <si>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</si>
  <si>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</si>
  <si>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</si>
  <si>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</si>
  <si>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</si>
  <si>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</si>
  <si>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</si>
  <si>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</si>
  <si>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</si>
  <si>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</si>
  <si>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</si>
  <si>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</si>
  <si>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</si>
  <si>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</si>
  <si>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</si>
  <si>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</si>
  <si>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</si>
  <si>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</si>
  <si>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</si>
  <si>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</si>
  <si>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</si>
  <si>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</si>
  <si>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</si>
  <si>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</si>
  <si>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</si>
  <si>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</si>
  <si>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</si>
  <si>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</si>
  <si>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</si>
  <si>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</si>
  <si>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</si>
  <si>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</si>
  <si>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</si>
  <si>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</si>
  <si>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</si>
  <si>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</si>
  <si>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</si>
  <si>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</si>
  <si>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</si>
  <si>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</si>
  <si>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</si>
  <si>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</si>
  <si>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</si>
  <si>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</si>
  <si>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</si>
  <si>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</si>
  <si>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</si>
  <si>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</si>
  <si>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</si>
  <si>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</si>
  <si>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</si>
  <si>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</si>
  <si>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</si>
  <si>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</si>
  <si>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</si>
  <si>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</si>
  <si>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</si>
  <si>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</si>
  <si>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</si>
  <si>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</si>
  <si>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</si>
  <si>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</si>
  <si>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</si>
  <si>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</si>
  <si>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</si>
  <si>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</si>
  <si>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</si>
  <si>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</si>
  <si>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</si>
  <si>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</si>
  <si>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</si>
  <si>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</si>
  <si>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</si>
  <si>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</si>
  <si>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</si>
  <si>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</si>
  <si>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</si>
  <si>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</si>
  <si>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</si>
  <si>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</si>
  <si>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</si>
  <si>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</si>
  <si>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</si>
  <si>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</si>
  <si>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</si>
  <si>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</si>
  <si>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</si>
  <si>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</si>
  <si>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</si>
  <si>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</si>
  <si>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</si>
  <si>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</si>
  <si>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</si>
  <si>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</si>
  <si>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</si>
  <si>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</si>
  <si>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</si>
  <si>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</si>
  <si>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</si>
  <si>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</si>
  <si>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</si>
  <si>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</si>
  <si>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</si>
  <si>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</si>
  <si>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</si>
  <si>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</si>
  <si>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</si>
  <si>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</si>
  <si>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</si>
  <si>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</si>
  <si>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</si>
  <si>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</si>
  <si>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</si>
  <si>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</si>
  <si>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</si>
  <si>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</si>
  <si>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</si>
  <si>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</si>
  <si>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</si>
  <si>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</si>
  <si>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</si>
  <si>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</si>
  <si>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</si>
  <si>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</si>
  <si>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</si>
  <si>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</si>
  <si>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</si>
  <si>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</si>
  <si>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</si>
  <si>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</si>
  <si>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</si>
  <si>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</si>
  <si>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</si>
  <si>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</si>
  <si>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</si>
  <si>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</si>
  <si>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</si>
  <si>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</si>
  <si>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</si>
  <si>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</si>
  <si>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</si>
  <si>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</si>
  <si>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</si>
  <si>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</si>
  <si>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</si>
  <si>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</si>
  <si>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</si>
  <si>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</si>
  <si>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</si>
  <si>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</si>
  <si>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</si>
  <si>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</si>
  <si>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</si>
  <si>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</si>
  <si>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</si>
  <si>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</si>
  <si>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</si>
  <si>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</si>
  <si>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</si>
  <si>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</si>
  <si>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</si>
  <si>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</si>
  <si>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</si>
  <si>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</si>
  <si>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</si>
  <si>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</si>
  <si>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</si>
  <si>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</si>
  <si>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</si>
  <si>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</si>
  <si>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</si>
  <si>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</si>
  <si>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</si>
  <si>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</si>
  <si>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</si>
  <si>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</si>
  <si>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</si>
  <si>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</si>
  <si>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</si>
  <si>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</si>
  <si>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</si>
  <si>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</si>
  <si>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</si>
  <si>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</si>
  <si>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</si>
  <si>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</si>
  <si>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</si>
  <si>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</si>
  <si>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</si>
  <si>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</si>
  <si>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</si>
  <si>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</si>
  <si>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</si>
  <si>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</si>
  <si>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</si>
  <si>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</si>
  <si>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</si>
  <si>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</si>
  <si>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</si>
  <si>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</si>
  <si>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</si>
  <si>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</si>
  <si>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</si>
  <si>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</si>
  <si>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</si>
  <si>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</si>
  <si>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</si>
  <si>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</si>
  <si>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</si>
  <si>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</si>
  <si>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</si>
  <si>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</si>
  <si>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</si>
  <si>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</si>
  <si>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</si>
  <si>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</si>
  <si>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</si>
  <si>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</si>
  <si>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</si>
  <si>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</si>
  <si>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</si>
  <si>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</si>
  <si>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</si>
  <si>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</si>
  <si>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</si>
  <si>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</si>
  <si>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</si>
  <si>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</si>
  <si>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</si>
  <si>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</si>
  <si>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</si>
  <si>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</si>
  <si>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</si>
  <si>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</si>
  <si>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</si>
  <si>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</si>
  <si>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</si>
  <si>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</si>
  <si>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</si>
  <si>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</si>
  <si>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</si>
  <si>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</si>
  <si>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</si>
  <si>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</si>
  <si>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</si>
  <si>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</si>
  <si>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</si>
  <si>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</si>
  <si>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</si>
  <si>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</si>
  <si>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</si>
  <si>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</si>
  <si>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</si>
  <si>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</si>
  <si>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</si>
  <si>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</si>
  <si>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</si>
  <si>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</si>
  <si>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</si>
  <si>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</si>
  <si>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</si>
  <si>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</si>
  <si>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</si>
  <si>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</si>
  <si>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</si>
  <si>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</si>
  <si>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</si>
  <si>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</si>
  <si>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</si>
  <si>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</si>
  <si>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</si>
  <si>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</si>
  <si>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</si>
  <si>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</si>
  <si>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</si>
  <si>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</si>
  <si>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</si>
  <si>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</si>
  <si>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</si>
  <si>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</si>
  <si>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</si>
  <si>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</si>
  <si>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</si>
  <si>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</si>
  <si>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</si>
  <si>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</si>
  <si>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</si>
  <si>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</si>
  <si>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</si>
  <si>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</si>
  <si>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</si>
  <si>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</si>
  <si>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</si>
  <si>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</si>
  <si>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</si>
  <si>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</si>
  <si>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</si>
  <si>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</si>
  <si>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</si>
  <si>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</si>
  <si>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</si>
  <si>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</si>
  <si>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</si>
  <si>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</si>
  <si>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</si>
  <si>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</si>
  <si>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</si>
  <si>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</si>
  <si>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</si>
  <si>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</si>
  <si>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</si>
  <si>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</si>
  <si>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</si>
  <si>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</si>
  <si>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</si>
  <si>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</si>
  <si>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</si>
  <si>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</si>
  <si>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</si>
  <si>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</si>
  <si>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</si>
  <si>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</si>
  <si>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</si>
  <si>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</si>
  <si>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</si>
  <si>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</si>
  <si>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</si>
  <si>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</si>
  <si>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</si>
  <si>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</si>
  <si>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</si>
  <si>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</si>
  <si>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</si>
  <si>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</si>
  <si>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</si>
  <si>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</si>
  <si>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</si>
  <si>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</si>
  <si>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</si>
  <si>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</si>
  <si>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</si>
  <si>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</si>
  <si>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</si>
  <si>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</si>
  <si>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</si>
  <si>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</si>
  <si>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</si>
  <si>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</si>
  <si>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</si>
  <si>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</si>
  <si>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</si>
  <si>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</si>
  <si>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</si>
  <si>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</si>
  <si>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</si>
  <si>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</si>
  <si>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</si>
  <si>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</si>
  <si>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</si>
  <si>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</si>
  <si>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</si>
  <si>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</si>
  <si>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</si>
  <si>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</si>
  <si>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</si>
  <si>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</si>
  <si>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</si>
  <si>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</si>
  <si>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</si>
  <si>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</si>
  <si>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</si>
  <si>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</si>
  <si>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</si>
  <si>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</si>
  <si>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</si>
  <si>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</si>
  <si>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</si>
  <si>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</si>
  <si>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</si>
  <si>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</si>
  <si>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</si>
  <si>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</si>
  <si>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</si>
  <si>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</si>
  <si>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</si>
  <si>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</si>
  <si>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</si>
  <si>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</si>
  <si>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</si>
  <si>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</si>
  <si>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</si>
  <si>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</si>
  <si>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</si>
  <si>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</si>
  <si>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</si>
  <si>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</si>
  <si>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</si>
  <si>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</si>
  <si>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</si>
  <si>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</si>
  <si>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</si>
  <si>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</si>
  <si>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</si>
  <si>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</si>
  <si>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</si>
  <si>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</si>
  <si>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</si>
  <si>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</si>
  <si>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</si>
  <si>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</si>
  <si>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</si>
  <si>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</si>
  <si>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</si>
  <si>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</si>
  <si>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</si>
  <si>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</si>
  <si>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</si>
  <si>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</si>
  <si>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</si>
  <si>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</si>
  <si>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</si>
  <si>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</si>
  <si>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</si>
  <si>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</si>
  <si>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</si>
  <si>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</si>
  <si>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</si>
  <si>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</si>
  <si>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</si>
  <si>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</si>
  <si>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</si>
  <si>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</si>
  <si>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</si>
  <si>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</si>
  <si>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</si>
  <si>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</si>
  <si>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</si>
  <si>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</si>
  <si>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</si>
  <si>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</si>
  <si>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</si>
  <si>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</si>
  <si>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</si>
  <si>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</si>
  <si>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</si>
  <si>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</si>
  <si>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</si>
  <si>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</si>
  <si>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</si>
  <si>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</si>
  <si>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</si>
  <si>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</si>
  <si>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</si>
  <si>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</si>
  <si>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</si>
  <si>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</si>
  <si>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</si>
  <si>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</si>
  <si>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</si>
  <si>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</si>
  <si>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</si>
  <si>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</si>
  <si>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</si>
  <si>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</si>
  <si>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</si>
  <si>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</si>
  <si>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</si>
  <si>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</si>
  <si>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</si>
  <si>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</si>
  <si>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</si>
  <si>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</si>
  <si>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</si>
  <si>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</si>
  <si>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</si>
  <si>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</si>
  <si>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</si>
  <si>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</si>
  <si>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</si>
  <si>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</si>
  <si>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</si>
  <si>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</si>
  <si>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</si>
  <si>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</si>
  <si>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</si>
  <si>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</si>
  <si>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</si>
  <si>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</si>
  <si>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</si>
  <si>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</si>
  <si>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</si>
  <si>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</si>
  <si>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</si>
  <si>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</si>
  <si>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</si>
  <si>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</si>
  <si>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</si>
  <si>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</si>
  <si>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</si>
  <si>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</si>
  <si>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</si>
  <si>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</si>
  <si>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</si>
  <si>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</si>
  <si>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</si>
  <si>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</si>
  <si>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</si>
  <si>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</si>
  <si>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</si>
  <si>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</si>
  <si>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</si>
  <si>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</si>
  <si>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</si>
  <si>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</si>
  <si>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</si>
  <si>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</si>
  <si>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</si>
  <si>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</si>
  <si>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</si>
  <si>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</si>
  <si>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</si>
  <si>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</si>
  <si>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</si>
  <si>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</si>
  <si>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</si>
  <si>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</si>
  <si>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</si>
  <si>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</si>
  <si>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</si>
  <si>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</si>
  <si>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</si>
  <si>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</si>
  <si>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</si>
  <si>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</si>
  <si>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</si>
  <si>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</si>
  <si>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</si>
  <si>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</si>
  <si>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</si>
  <si>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</si>
  <si>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</si>
  <si>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</si>
  <si>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</si>
  <si>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</si>
  <si>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</si>
  <si>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</si>
  <si>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</si>
  <si>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</si>
  <si>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</si>
  <si>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</si>
  <si>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</si>
  <si>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</si>
  <si>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</si>
  <si>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</si>
  <si>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</si>
  <si>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</si>
  <si>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</si>
  <si>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</si>
  <si>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</si>
  <si>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</si>
  <si>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</si>
  <si>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</si>
  <si>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</si>
  <si>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</si>
  <si>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</si>
  <si>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</si>
  <si>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</si>
  <si>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</si>
  <si>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</si>
  <si>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</si>
  <si>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</si>
  <si>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</si>
  <si>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</si>
  <si>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</si>
  <si>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</si>
  <si>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</si>
  <si>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</si>
  <si>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</si>
  <si>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</si>
  <si>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</si>
  <si>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</si>
  <si>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</si>
  <si>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</si>
  <si>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</si>
  <si>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</si>
  <si>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</si>
  <si>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</si>
  <si>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</si>
  <si>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</si>
  <si>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</si>
  <si>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</si>
  <si>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</si>
  <si>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</si>
  <si>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</si>
  <si>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</si>
  <si>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</si>
  <si>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</si>
  <si>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</si>
  <si>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</si>
  <si>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</si>
  <si>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</si>
  <si>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</si>
  <si>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</si>
  <si>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</si>
  <si>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</si>
  <si>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</si>
  <si>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</si>
  <si>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</si>
  <si>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</si>
  <si>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</si>
  <si>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</si>
  <si>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</si>
  <si>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</si>
  <si>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</si>
  <si>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</si>
  <si>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</si>
  <si>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</si>
  <si>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</si>
  <si>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</si>
  <si>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</si>
  <si>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</si>
  <si>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</si>
  <si>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</si>
  <si>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</si>
  <si>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</si>
  <si>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</si>
  <si>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</si>
  <si>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</si>
  <si>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</si>
  <si>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</si>
  <si>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</si>
  <si>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</si>
  <si>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</si>
  <si>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</si>
  <si>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</si>
  <si>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</si>
  <si>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</si>
  <si>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</si>
  <si>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</si>
  <si>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</si>
  <si>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</si>
  <si>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</si>
  <si>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</si>
  <si>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</si>
  <si>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</si>
  <si>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</si>
  <si>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</si>
  <si>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</si>
  <si>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</si>
  <si>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</si>
  <si>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</si>
  <si>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</si>
  <si>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</si>
  <si>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</si>
  <si>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</si>
  <si>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</si>
  <si>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</si>
  <si>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</si>
  <si>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</si>
  <si>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</si>
  <si>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</si>
  <si>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</si>
  <si>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</si>
  <si>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</si>
  <si>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</si>
  <si>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</si>
  <si>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</si>
  <si>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</si>
  <si>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</si>
  <si>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</si>
  <si>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</si>
  <si>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</si>
  <si>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</si>
  <si>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</si>
  <si>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</si>
  <si>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</si>
  <si>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</si>
  <si>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</si>
  <si>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</si>
  <si>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</si>
  <si>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</si>
  <si>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</si>
  <si>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</si>
  <si>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</si>
  <si>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</si>
  <si>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</si>
  <si>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</si>
  <si>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</si>
  <si>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</si>
  <si>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</si>
  <si>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</si>
  <si>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</si>
  <si>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</si>
  <si>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</si>
  <si>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</si>
  <si>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</si>
  <si>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</si>
  <si>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</si>
  <si>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</si>
  <si>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</si>
  <si>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</si>
  <si>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</si>
  <si>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</si>
  <si>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</si>
  <si>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</si>
  <si>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</si>
  <si>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</si>
  <si>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</si>
  <si>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</si>
  <si>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</si>
  <si>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</si>
  <si>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</si>
  <si>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</si>
  <si>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</si>
  <si>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</si>
  <si>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</si>
  <si>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</si>
  <si>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</si>
  <si>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</si>
  <si>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</si>
  <si>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</si>
  <si>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</si>
  <si>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</si>
  <si>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</si>
  <si>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</si>
  <si>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</si>
  <si>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</si>
  <si>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</si>
  <si>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</si>
  <si>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</si>
  <si>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</si>
  <si>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</si>
  <si>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</si>
  <si>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</si>
  <si>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</si>
  <si>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</si>
  <si>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</si>
  <si>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</si>
  <si>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</si>
  <si>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</si>
  <si>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</si>
  <si>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</si>
  <si>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</si>
  <si>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</si>
  <si>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</si>
  <si>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</si>
  <si>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</si>
  <si>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</si>
  <si>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</si>
  <si>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</si>
  <si>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</si>
  <si>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</si>
  <si>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</si>
  <si>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</si>
  <si>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</si>
  <si>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</si>
  <si>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</si>
  <si>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</si>
  <si>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</si>
  <si>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</si>
  <si>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</si>
  <si>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</si>
  <si>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</si>
  <si>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</si>
  <si>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</si>
  <si>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</si>
  <si>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</si>
  <si>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</si>
  <si>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</si>
  <si>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</si>
  <si>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</si>
  <si>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</si>
  <si>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</si>
  <si>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</si>
  <si>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</si>
  <si>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</si>
  <si>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</si>
  <si>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</si>
  <si>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</si>
  <si>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</si>
  <si>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</si>
  <si>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</si>
  <si>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</si>
  <si>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</si>
  <si>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</si>
  <si>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</si>
  <si>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</si>
  <si>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</si>
  <si>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</si>
  <si>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</si>
  <si>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</si>
  <si>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</si>
  <si>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</si>
  <si>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</si>
  <si>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</si>
  <si>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</si>
  <si>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</si>
  <si>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</si>
  <si>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</si>
  <si>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</si>
  <si>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</si>
  <si>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</si>
  <si>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</si>
  <si>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</si>
  <si>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</si>
  <si>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</si>
  <si>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</si>
  <si>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</si>
  <si>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</si>
  <si>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</si>
  <si>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</si>
  <si>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</si>
  <si>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</si>
  <si>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</si>
  <si>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</si>
  <si>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</si>
  <si>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</si>
  <si>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</si>
  <si>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</si>
  <si>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</si>
  <si>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</si>
  <si>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</si>
  <si>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</si>
  <si>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</si>
  <si>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</si>
  <si>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</si>
  <si>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</si>
  <si>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</si>
  <si>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</si>
  <si>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</si>
  <si>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</si>
  <si>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</si>
  <si>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</si>
  <si>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</si>
  <si>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</si>
  <si>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</si>
  <si>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</si>
  <si>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</si>
  <si>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</si>
  <si>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</si>
  <si>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</si>
  <si>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</si>
  <si>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</si>
  <si>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</si>
  <si>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</si>
  <si>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</si>
  <si>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</si>
  <si>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</si>
  <si>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</si>
  <si>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</si>
  <si>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</si>
  <si>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</si>
  <si>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</si>
  <si>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</si>
  <si>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</si>
  <si>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</si>
  <si>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</si>
  <si>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</si>
  <si>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</si>
  <si>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</si>
  <si>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</si>
  <si>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</si>
  <si>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</si>
  <si>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</si>
  <si>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</si>
  <si>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</si>
  <si>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</si>
  <si>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</si>
  <si>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</si>
  <si>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</si>
  <si>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</si>
  <si>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</si>
  <si>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</si>
  <si>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</si>
  <si>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</si>
  <si>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</si>
  <si>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</si>
  <si>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</si>
  <si>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</si>
  <si>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</si>
  <si>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</si>
  <si>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</si>
  <si>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</si>
  <si>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</si>
  <si>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</si>
  <si>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</si>
  <si>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</si>
  <si>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</si>
  <si>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</si>
  <si>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</si>
  <si>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</si>
  <si>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</si>
  <si>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</si>
  <si>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</si>
  <si>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</si>
  <si>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</si>
  <si>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</si>
  <si>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</si>
  <si>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</si>
  <si>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</si>
  <si>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</si>
  <si>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</si>
  <si>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</si>
  <si>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</si>
  <si>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</si>
  <si>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</si>
  <si>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</si>
  <si>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</si>
  <si>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</si>
  <si>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</si>
  <si>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</si>
  <si>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</si>
  <si>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</si>
  <si>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</si>
  <si>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</si>
  <si>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</si>
  <si>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</si>
  <si>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</si>
  <si>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</si>
  <si>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</si>
  <si>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</si>
  <si>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</si>
  <si>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</si>
  <si>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</si>
  <si>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</si>
  <si>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</si>
  <si>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</si>
  <si>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</si>
  <si>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</si>
  <si>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</si>
  <si>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</si>
  <si>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</si>
  <si>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</si>
  <si>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</si>
  <si>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</si>
  <si>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</si>
  <si>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</si>
  <si>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</si>
  <si>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</si>
  <si>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</si>
  <si>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</si>
  <si>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</si>
  <si>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</si>
  <si>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</si>
  <si>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</si>
  <si>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</si>
  <si>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</si>
  <si>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</si>
  <si>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</si>
  <si>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</si>
  <si>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</si>
  <si>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</si>
  <si>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</si>
  <si>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</si>
  <si>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</si>
  <si>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</si>
  <si>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</si>
  <si>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</si>
  <si>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</si>
  <si>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</si>
  <si>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</si>
  <si>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</si>
  <si>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</si>
  <si>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</si>
  <si>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</si>
  <si>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</si>
  <si>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</si>
  <si>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</si>
  <si>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</si>
  <si>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</si>
  <si>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</si>
  <si>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</si>
  <si>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</si>
  <si>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</si>
  <si>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</si>
  <si>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</si>
  <si>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</si>
  <si>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</si>
  <si>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</si>
  <si>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</si>
  <si>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</si>
  <si>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</si>
  <si>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</si>
  <si>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</si>
  <si>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</si>
  <si>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</si>
  <si>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</si>
  <si>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</si>
  <si>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</si>
  <si>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</si>
  <si>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</si>
  <si>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</si>
  <si>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</si>
  <si>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</si>
  <si>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</si>
  <si>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</si>
  <si>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</si>
  <si>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</si>
  <si>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</si>
  <si>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</si>
  <si>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</si>
  <si>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</si>
  <si>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</si>
  <si>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</si>
  <si>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</si>
  <si>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</si>
  <si>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</si>
  <si>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</si>
  <si>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</si>
  <si>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</si>
  <si>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</si>
  <si>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</si>
  <si>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</si>
  <si>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</si>
  <si>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</si>
  <si>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</si>
  <si>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</si>
  <si>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</si>
  <si>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</si>
  <si>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</si>
  <si>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</si>
  <si>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</si>
  <si>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</si>
  <si>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</si>
  <si>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</si>
  <si>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</si>
  <si>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</si>
  <si>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</si>
  <si>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</si>
  <si>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</si>
  <si>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</si>
  <si>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</si>
  <si>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</si>
  <si>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</si>
  <si>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</si>
  <si>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</si>
  <si>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</si>
  <si>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</si>
  <si>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</si>
  <si>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</si>
  <si>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</si>
  <si>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</si>
  <si>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</si>
  <si>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</si>
  <si>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</si>
  <si>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</si>
  <si>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</si>
  <si>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</si>
  <si>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</si>
  <si>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</si>
  <si>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</si>
  <si>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</si>
  <si>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</si>
  <si>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</si>
  <si>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</si>
  <si>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</si>
  <si>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</si>
  <si>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</si>
  <si>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</si>
  <si>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</si>
  <si>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</si>
  <si>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</si>
  <si>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</si>
  <si>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</si>
  <si>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</si>
  <si>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</si>
  <si>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</si>
  <si>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</si>
  <si>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</si>
  <si>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</si>
  <si>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</si>
  <si>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</si>
  <si>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</si>
  <si>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</si>
  <si>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</si>
  <si>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</si>
  <si>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</si>
  <si>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</si>
  <si>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</si>
  <si>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</si>
  <si>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</si>
  <si>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</si>
  <si>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</si>
  <si>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</si>
  <si>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</si>
  <si>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</si>
  <si>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</si>
  <si>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</si>
  <si>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</si>
  <si>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</si>
  <si>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</si>
  <si>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</si>
  <si>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</si>
  <si>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</si>
  <si>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</si>
  <si>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</si>
  <si>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</si>
  <si>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</si>
  <si>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</si>
  <si>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</si>
  <si>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</si>
  <si>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</si>
  <si>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</si>
  <si>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</si>
  <si>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</si>
  <si>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</si>
  <si>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</si>
  <si>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</si>
  <si>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</si>
  <si>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</si>
  <si>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</si>
  <si>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</si>
  <si>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</si>
  <si>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</si>
  <si>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</si>
  <si>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</si>
  <si>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</si>
  <si>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</si>
  <si>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</si>
  <si>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</si>
  <si>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</si>
  <si>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</si>
  <si>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</si>
  <si>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</si>
  <si>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</si>
  <si>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</si>
  <si>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</si>
  <si>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</si>
  <si>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</si>
  <si>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</si>
  <si>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</si>
  <si>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</si>
  <si>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</si>
  <si>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</si>
  <si>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</si>
  <si>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</si>
  <si>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</si>
  <si>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</si>
  <si>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</si>
  <si>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</si>
  <si>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</si>
  <si>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</si>
  <si>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</si>
  <si>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</si>
  <si>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</si>
  <si>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</si>
  <si>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</si>
  <si>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</si>
  <si>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</si>
  <si>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</si>
  <si>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</si>
  <si>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</si>
  <si>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</si>
  <si>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</si>
  <si>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</si>
  <si>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</si>
  <si>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</si>
  <si>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</si>
  <si>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</si>
  <si>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</si>
  <si>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</si>
  <si>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</si>
  <si>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</si>
  <si>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</si>
  <si>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</si>
  <si>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</si>
  <si>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</si>
  <si>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</si>
  <si>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</si>
  <si>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</si>
  <si>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</si>
  <si>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</si>
  <si>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</si>
  <si>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</si>
  <si>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</si>
  <si>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</si>
  <si>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</si>
  <si>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</si>
  <si>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</si>
  <si>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</si>
  <si>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</si>
  <si>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</si>
  <si>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</si>
  <si>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</si>
  <si>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</si>
  <si>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</si>
  <si>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</si>
  <si>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</si>
  <si>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</si>
  <si>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</si>
  <si>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</si>
  <si>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</si>
  <si>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</si>
  <si>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</si>
  <si>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</si>
  <si>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</si>
  <si>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</si>
  <si>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</si>
  <si>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</si>
  <si>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</si>
  <si>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</si>
  <si>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</si>
  <si>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</si>
  <si>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</si>
  <si>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</si>
  <si>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</si>
  <si>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</si>
  <si>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</si>
  <si>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</si>
  <si>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</si>
  <si>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</si>
  <si>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</si>
  <si>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</si>
  <si>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</si>
  <si>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</si>
  <si>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</si>
  <si>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</si>
  <si>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</si>
  <si>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</si>
  <si>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</si>
  <si>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</si>
  <si>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</si>
  <si>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</si>
  <si>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</si>
  <si>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</si>
  <si>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</si>
  <si>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</si>
  <si>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</si>
  <si>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</si>
  <si>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</si>
  <si>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</si>
  <si>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</si>
  <si>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</si>
  <si>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</si>
  <si>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</si>
  <si>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</si>
  <si>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</si>
  <si>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</si>
  <si>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</si>
  <si>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</si>
  <si>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</si>
  <si>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</si>
  <si>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</si>
  <si>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</si>
  <si>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</si>
  <si>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</si>
  <si>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</si>
  <si>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</si>
  <si>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</si>
  <si>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</si>
  <si>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</si>
  <si>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</si>
  <si>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</si>
  <si>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</si>
  <si>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</si>
  <si>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</si>
  <si>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</si>
  <si>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</si>
  <si>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</si>
  <si>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</si>
  <si>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</si>
  <si>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</si>
  <si>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</si>
  <si>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</si>
  <si>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</si>
  <si>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</si>
  <si>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</si>
  <si>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</si>
  <si>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</si>
  <si>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</si>
  <si>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</si>
  <si>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</si>
  <si>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</si>
  <si>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</si>
  <si>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</si>
  <si>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</si>
  <si>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</si>
  <si>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</si>
  <si>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</si>
  <si>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</si>
  <si>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</si>
  <si>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</si>
  <si>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</si>
  <si>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</si>
  <si>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</si>
  <si>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</si>
  <si>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</si>
  <si>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</si>
  <si>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</si>
  <si>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</si>
  <si>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</si>
  <si>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</si>
  <si>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</si>
  <si>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</si>
  <si>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</si>
  <si>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</si>
  <si>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</si>
  <si>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</si>
  <si>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</si>
  <si>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</si>
  <si>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</si>
  <si>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</si>
  <si>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</si>
  <si>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</si>
  <si>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</si>
  <si>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</si>
  <si>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</si>
  <si>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</si>
  <si>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</si>
  <si>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</si>
  <si>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</si>
  <si>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</si>
  <si>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</si>
  <si>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</si>
  <si>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</si>
  <si>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</si>
  <si>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</si>
  <si>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</si>
  <si>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</si>
  <si>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</si>
  <si>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</si>
  <si>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</si>
  <si>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</si>
  <si>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</si>
  <si>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</si>
  <si>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</si>
  <si>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</si>
  <si>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</si>
  <si>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</si>
  <si>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</si>
  <si>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</si>
  <si>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</si>
  <si>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</si>
  <si>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</si>
  <si>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</si>
  <si>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</si>
  <si>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</si>
  <si>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</si>
  <si>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</si>
  <si>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</si>
  <si>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</si>
  <si>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</si>
  <si>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</si>
  <si>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</si>
  <si>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</si>
  <si>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</si>
  <si>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</si>
  <si>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</si>
  <si>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</si>
  <si>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</si>
  <si>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</si>
  <si>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</si>
  <si>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</si>
  <si>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</si>
  <si>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</si>
  <si>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</si>
  <si>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</si>
  <si>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</si>
  <si>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</si>
  <si>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</si>
  <si>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</si>
  <si>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</si>
  <si>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</si>
  <si>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</si>
  <si>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</si>
  <si>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</si>
  <si>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</si>
  <si>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</si>
  <si>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</si>
  <si>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</si>
  <si>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</si>
  <si>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</si>
  <si>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</si>
  <si>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</si>
  <si>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</si>
  <si>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</si>
  <si>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</si>
  <si>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</si>
  <si>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</si>
  <si>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</si>
  <si>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</si>
  <si>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</si>
  <si>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</si>
  <si>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</si>
  <si>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</si>
  <si>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</si>
  <si>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</si>
  <si>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</si>
  <si>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</si>
  <si>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</si>
  <si>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</si>
  <si>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</si>
  <si>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</si>
  <si>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</si>
  <si>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</si>
  <si>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</si>
  <si>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</si>
  <si>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</si>
  <si>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</si>
  <si>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</si>
  <si>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</si>
  <si>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</si>
  <si>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</si>
  <si>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</si>
  <si>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</si>
  <si>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</si>
  <si>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</si>
  <si>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</si>
  <si>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</si>
  <si>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</si>
  <si>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</si>
  <si>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</si>
  <si>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</si>
  <si>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</si>
  <si>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</si>
  <si>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</si>
  <si>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</si>
  <si>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</si>
  <si>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</si>
  <si>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</si>
  <si>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</si>
  <si>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</si>
  <si>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</si>
  <si>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</si>
  <si>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</si>
  <si>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</si>
  <si>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</si>
  <si>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</si>
  <si>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</si>
  <si>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</si>
  <si>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</si>
  <si>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</si>
  <si>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</si>
  <si>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</si>
  <si>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</si>
  <si>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</si>
  <si>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</si>
  <si>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</si>
  <si>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</si>
  <si>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</si>
  <si>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</si>
  <si>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</si>
  <si>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</si>
  <si>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</si>
  <si>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</si>
  <si>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</si>
  <si>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</si>
  <si>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</si>
  <si>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</si>
  <si>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</si>
  <si>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</si>
  <si>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</si>
  <si>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</si>
  <si>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</si>
  <si>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</si>
  <si>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</si>
  <si>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</si>
  <si>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</si>
  <si>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</si>
  <si>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</si>
  <si>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</si>
  <si>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</si>
  <si>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</si>
  <si>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</si>
  <si>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</si>
  <si>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</si>
  <si>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</si>
  <si>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</si>
  <si>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</si>
  <si>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</si>
  <si>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</si>
  <si>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</si>
  <si>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</si>
  <si>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</si>
  <si>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</si>
  <si>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</si>
  <si>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</si>
  <si>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</si>
  <si>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</si>
  <si>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</si>
  <si>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</si>
  <si>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</si>
  <si>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</si>
  <si>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</si>
  <si>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</si>
  <si>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</si>
  <si>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</si>
  <si>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</si>
  <si>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</si>
  <si>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</si>
  <si>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</si>
  <si>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</si>
  <si>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</si>
  <si>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</si>
  <si>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</si>
  <si>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</si>
  <si>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</si>
  <si>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</si>
  <si>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</si>
  <si>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</si>
  <si>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</si>
  <si>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</si>
  <si>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</si>
  <si>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</si>
  <si>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</si>
  <si>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</si>
  <si>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</si>
  <si>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</si>
  <si>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</si>
  <si>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</si>
  <si>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</si>
  <si>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</si>
  <si>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</si>
  <si>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</si>
  <si>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</si>
  <si>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</si>
  <si>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</si>
  <si>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</si>
  <si>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</si>
  <si>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</si>
  <si>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</si>
  <si>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</si>
  <si>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</si>
  <si>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</si>
  <si>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</si>
  <si>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</si>
  <si>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</si>
  <si>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</si>
  <si>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</si>
  <si>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</si>
  <si>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</si>
  <si>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</si>
  <si>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</si>
  <si>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</si>
  <si>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</si>
  <si>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</si>
  <si>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</si>
  <si>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</si>
  <si>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</si>
  <si>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</si>
  <si>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</si>
  <si>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</si>
  <si>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</si>
  <si>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</si>
  <si>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</si>
  <si>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</si>
  <si>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</si>
  <si>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</si>
  <si>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</si>
  <si>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</si>
  <si>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</si>
  <si>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</si>
  <si>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</si>
  <si>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</si>
  <si>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</si>
  <si>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</si>
  <si>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</si>
  <si>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</si>
  <si>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</si>
  <si>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</si>
  <si>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</si>
  <si>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</si>
  <si>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</si>
  <si>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</si>
  <si>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</si>
  <si>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</si>
  <si>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</si>
  <si>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</si>
  <si>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</si>
  <si>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</si>
  <si>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</si>
  <si>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</si>
  <si>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</si>
  <si>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</si>
  <si>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</si>
  <si>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</si>
  <si>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</si>
  <si>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</si>
  <si>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</si>
  <si>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</si>
  <si>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</si>
  <si>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</si>
  <si>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</si>
  <si>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</si>
  <si>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</si>
  <si>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</si>
  <si>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</si>
  <si>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</si>
  <si>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</si>
  <si>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</si>
  <si>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</si>
  <si>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</si>
  <si>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</si>
  <si>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</si>
  <si>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</si>
  <si>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</si>
  <si>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</si>
  <si>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</si>
  <si>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</si>
  <si>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</si>
  <si>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</si>
  <si>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</si>
  <si>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</si>
  <si>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</si>
  <si>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</si>
  <si>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</si>
  <si>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</si>
  <si>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</si>
  <si>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</si>
  <si>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</si>
  <si>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</si>
  <si>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</si>
  <si>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</si>
  <si>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</si>
  <si>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</si>
  <si>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</si>
  <si>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</si>
  <si>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</si>
  <si>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</si>
  <si>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</si>
  <si>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</si>
  <si>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</si>
  <si>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</si>
  <si>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</si>
  <si>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</si>
  <si>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</si>
  <si>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</si>
  <si>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</si>
  <si>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</si>
  <si>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</si>
  <si>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</si>
  <si>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</si>
  <si>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</si>
  <si>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</si>
  <si>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</si>
  <si>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</si>
  <si>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</si>
  <si>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</si>
  <si>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</si>
  <si>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</si>
  <si>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</si>
  <si>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</si>
  <si>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</si>
  <si>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</si>
  <si>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</si>
  <si>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</si>
  <si>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</si>
  <si>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</si>
  <si>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</si>
  <si>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</si>
  <si>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</si>
  <si>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</si>
  <si>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</si>
  <si>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</si>
  <si>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</si>
  <si>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</si>
  <si>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</si>
  <si>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</si>
  <si>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</si>
  <si>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</si>
  <si>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</si>
  <si>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</si>
  <si>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</si>
  <si>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</si>
  <si>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</si>
  <si>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</si>
  <si>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</si>
  <si>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</si>
  <si>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</si>
  <si>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</si>
  <si>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</si>
  <si>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</si>
  <si>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</si>
  <si>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</si>
  <si>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</si>
  <si>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</si>
  <si>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</si>
  <si>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</si>
  <si>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</si>
  <si>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</si>
  <si>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</si>
  <si>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</si>
  <si>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</si>
  <si>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</si>
  <si>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</si>
  <si>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</si>
  <si>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</si>
  <si>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</si>
  <si>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</si>
  <si>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</si>
  <si>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</si>
  <si>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</si>
  <si>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</si>
  <si>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</si>
  <si>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</si>
  <si>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</si>
  <si>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</si>
  <si>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</si>
  <si>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</si>
  <si>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</si>
  <si>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</si>
  <si>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</si>
  <si>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</si>
  <si>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</si>
  <si>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</si>
  <si>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</si>
  <si>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</si>
  <si>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</si>
  <si>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</si>
  <si>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</si>
  <si>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</si>
  <si>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</si>
  <si>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</si>
  <si>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</si>
  <si>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</si>
  <si>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</si>
  <si>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</si>
  <si>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</si>
  <si>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</si>
  <si>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</si>
  <si>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</si>
  <si>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</si>
  <si>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</si>
  <si>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</si>
  <si>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</si>
  <si>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</si>
  <si>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</si>
  <si>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</si>
  <si>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</si>
  <si>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</si>
  <si>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</si>
  <si>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</si>
  <si>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</si>
  <si>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</si>
  <si>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</si>
  <si>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</si>
  <si>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</si>
  <si>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</si>
  <si>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</si>
  <si>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</si>
  <si>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</si>
  <si>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</si>
  <si>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</si>
  <si>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</si>
  <si>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</si>
  <si>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</si>
  <si>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</si>
  <si>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</si>
  <si>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</si>
  <si>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</si>
  <si>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</si>
  <si>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</si>
  <si>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</si>
  <si>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</si>
  <si>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</si>
  <si>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</si>
  <si>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</si>
  <si>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</si>
  <si>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</si>
  <si>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</si>
  <si>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</si>
  <si>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</si>
  <si>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</si>
  <si>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</si>
  <si>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</si>
  <si>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</si>
  <si>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</si>
  <si>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</si>
  <si>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</si>
  <si>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</si>
  <si>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</si>
  <si>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</si>
  <si>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</si>
  <si>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</si>
  <si>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</si>
  <si>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</si>
  <si>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</si>
  <si>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</si>
  <si>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</si>
  <si>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</si>
  <si>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</si>
  <si>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</si>
  <si>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</si>
  <si>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</si>
  <si>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</si>
  <si>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</si>
  <si>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</si>
  <si>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</si>
  <si>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</si>
  <si>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</si>
  <si>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</si>
  <si>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</si>
  <si>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</si>
  <si>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</si>
  <si>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</si>
  <si>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</si>
  <si>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</si>
  <si>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</si>
  <si>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</si>
  <si>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</si>
  <si>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</si>
  <si>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</si>
  <si>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</si>
  <si>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</si>
  <si>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</si>
  <si>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</si>
  <si>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</si>
  <si>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</si>
  <si>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</si>
  <si>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</si>
  <si>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</si>
  <si>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</si>
  <si>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</si>
  <si>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</si>
  <si>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</si>
  <si>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</si>
  <si>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</si>
  <si>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</si>
  <si>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</si>
  <si>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</si>
  <si>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</si>
  <si>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</si>
  <si>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</si>
  <si>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</si>
  <si>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</si>
  <si>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</si>
  <si>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</si>
  <si>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</si>
  <si>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</si>
  <si>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</si>
  <si>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</si>
  <si>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</si>
  <si>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</si>
  <si>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</si>
  <si>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</si>
  <si>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</si>
  <si>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</si>
  <si>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</si>
  <si>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</si>
  <si>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</si>
  <si>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</si>
  <si>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</si>
  <si>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</si>
  <si>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</si>
  <si>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</si>
  <si>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</si>
  <si>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</si>
  <si>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</si>
  <si>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</si>
  <si>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</si>
  <si>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</si>
  <si>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</si>
  <si>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</si>
  <si>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</si>
  <si>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</si>
  <si>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</si>
  <si>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</si>
  <si>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</si>
  <si>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</si>
  <si>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</si>
  <si>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</si>
  <si>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</si>
  <si>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</si>
  <si>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</si>
  <si>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</si>
  <si>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</si>
  <si>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</si>
  <si>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</si>
  <si>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</si>
  <si>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</si>
  <si>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</si>
  <si>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</si>
  <si>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</si>
  <si>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</si>
  <si>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</si>
  <si>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</si>
  <si>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</si>
  <si>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</si>
  <si>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</si>
  <si>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</si>
  <si>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</si>
  <si>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</si>
  <si>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</si>
  <si>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</si>
  <si>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</si>
  <si>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</si>
  <si>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</si>
  <si>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</si>
  <si>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</si>
  <si>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</si>
  <si>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</si>
  <si>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</si>
  <si>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</si>
  <si>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</si>
  <si>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</si>
  <si>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</si>
  <si>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</si>
  <si>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</si>
  <si>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</si>
  <si>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</si>
  <si>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</si>
  <si>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</si>
  <si>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</si>
  <si>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</si>
  <si>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</si>
  <si>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</si>
  <si>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</si>
  <si>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</si>
  <si>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</si>
  <si>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</si>
  <si>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</si>
  <si>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</si>
  <si>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</si>
  <si>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</si>
  <si>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</si>
  <si>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</si>
  <si>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</si>
  <si>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</si>
  <si>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</si>
  <si>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</si>
  <si>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</si>
  <si>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</si>
  <si>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</si>
  <si>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</si>
  <si>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</si>
  <si>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</si>
  <si>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</si>
  <si>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</si>
  <si>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</si>
  <si>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</si>
  <si>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</si>
  <si>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</si>
  <si>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</si>
  <si>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</si>
  <si>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</si>
  <si>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</si>
  <si>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</si>
  <si>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</si>
  <si>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</si>
  <si>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</si>
  <si>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</si>
  <si>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</si>
  <si>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</si>
  <si>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</si>
  <si>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</si>
  <si>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</si>
  <si>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</si>
  <si>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</si>
  <si>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</si>
  <si>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</si>
  <si>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</si>
  <si>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</si>
  <si>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</si>
  <si>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</si>
  <si>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</si>
  <si>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</si>
  <si>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</si>
  <si>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</si>
  <si>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</si>
  <si>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</si>
  <si>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</si>
  <si>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</si>
  <si>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</si>
  <si>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</si>
  <si>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</si>
  <si>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</si>
  <si>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</si>
  <si>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</si>
  <si>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</si>
  <si>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</si>
  <si>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</si>
  <si>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</si>
  <si>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</si>
  <si>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</si>
  <si>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</si>
  <si>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</si>
  <si>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</si>
  <si>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</si>
  <si>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</si>
  <si>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</si>
  <si>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</si>
  <si>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</si>
  <si>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</si>
  <si>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</si>
  <si>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</si>
  <si>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</si>
  <si>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</si>
  <si>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</si>
  <si>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</si>
  <si>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</si>
  <si>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</si>
  <si>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</si>
  <si>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</si>
  <si>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</si>
  <si>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</si>
  <si>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</si>
  <si>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</si>
  <si>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</si>
  <si>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</si>
  <si>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</si>
  <si>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</si>
  <si>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</si>
  <si>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</si>
  <si>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</si>
  <si>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</si>
  <si>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</si>
  <si>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</si>
  <si>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</si>
  <si>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</si>
  <si>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</si>
  <si>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</si>
  <si>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</si>
  <si>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</si>
  <si>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</si>
  <si>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</si>
  <si>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</si>
  <si>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</si>
  <si>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</si>
  <si>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</si>
  <si>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</si>
  <si>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</si>
  <si>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</si>
  <si>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</si>
  <si>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</si>
  <si>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</si>
  <si>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</si>
  <si>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</si>
  <si>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</si>
  <si>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</si>
  <si>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</si>
  <si>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</si>
  <si>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</si>
  <si>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</si>
  <si>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</si>
  <si>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</si>
  <si>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</si>
  <si>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</si>
  <si>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</si>
  <si>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</si>
  <si>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</si>
  <si>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</si>
  <si>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</si>
  <si>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</si>
  <si>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</si>
  <si>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</si>
  <si>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</si>
  <si>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</si>
  <si>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</si>
  <si>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</si>
  <si>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</si>
  <si>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</si>
  <si>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</si>
  <si>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</si>
  <si>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</si>
  <si>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</si>
  <si>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</si>
  <si>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</si>
  <si>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</si>
  <si>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</si>
  <si>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</si>
  <si>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</si>
  <si>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</si>
  <si>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</si>
  <si>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</si>
  <si>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</si>
  <si>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</si>
  <si>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</si>
  <si>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</si>
  <si>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</si>
  <si>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</si>
  <si>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</si>
  <si>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</si>
  <si>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</si>
  <si>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</si>
  <si>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</si>
  <si>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</si>
  <si>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</si>
  <si>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</si>
  <si>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</si>
  <si>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</si>
  <si>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</si>
  <si>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</si>
  <si>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</si>
  <si>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</si>
  <si>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</si>
  <si>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</si>
  <si>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</si>
  <si>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</si>
  <si>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</si>
  <si>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</si>
  <si>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</si>
  <si>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</si>
  <si>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</si>
  <si>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</si>
  <si>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</si>
  <si>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</si>
  <si>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</si>
  <si>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</si>
  <si>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</si>
  <si>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</si>
  <si>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</si>
  <si>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</si>
  <si>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</si>
  <si>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</si>
  <si>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</si>
  <si>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</si>
  <si>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</si>
  <si>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</si>
  <si>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</si>
  <si>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</si>
  <si>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</si>
  <si>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</si>
  <si>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</si>
  <si>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</si>
  <si>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</si>
  <si>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</si>
  <si>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</si>
  <si>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</si>
  <si>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</si>
  <si>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</si>
  <si>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</si>
  <si>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</si>
  <si>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</si>
  <si>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</si>
  <si>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</si>
  <si>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</si>
  <si>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</si>
  <si>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</si>
  <si>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</si>
  <si>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</si>
  <si>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</si>
  <si>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</si>
  <si>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</si>
  <si>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</si>
  <si>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</si>
  <si>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</si>
  <si>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</si>
  <si>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</si>
  <si>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</si>
  <si>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</si>
  <si>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</si>
  <si>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</si>
  <si>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</si>
  <si>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</si>
  <si>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</si>
  <si>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</si>
  <si>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</si>
  <si>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</si>
  <si>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</si>
  <si>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</si>
  <si>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</si>
  <si>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</si>
  <si>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</si>
  <si>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</si>
  <si>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</si>
  <si>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</si>
  <si>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</si>
  <si>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</si>
  <si>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</si>
  <si>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</si>
  <si>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</si>
  <si>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</si>
  <si>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</si>
  <si>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</si>
  <si>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</si>
  <si>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</si>
  <si>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</si>
  <si>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</si>
  <si>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</si>
  <si>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</si>
  <si>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</si>
  <si>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</si>
  <si>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</si>
  <si>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</si>
  <si>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</si>
  <si>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</si>
  <si>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</si>
  <si>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</si>
  <si>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</si>
  <si>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</si>
  <si>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</si>
  <si>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</si>
  <si>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</si>
  <si>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</si>
  <si>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</si>
  <si>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</si>
  <si>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</si>
  <si>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</si>
  <si>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</si>
  <si>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</si>
  <si>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</si>
  <si>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</si>
  <si>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</si>
  <si>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</si>
  <si>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</si>
  <si>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</si>
  <si>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</si>
  <si>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</si>
  <si>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</si>
  <si>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</si>
  <si>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</si>
  <si>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</si>
  <si>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</si>
  <si>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</si>
  <si>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</si>
  <si>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</si>
  <si>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</si>
  <si>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</si>
  <si>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</si>
  <si>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</si>
  <si>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</si>
  <si>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</si>
  <si>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</si>
  <si>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</si>
  <si>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</si>
  <si>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</si>
  <si>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</si>
  <si>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</si>
  <si>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</si>
  <si>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</si>
  <si>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</si>
  <si>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</si>
  <si>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</si>
  <si>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</si>
  <si>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</si>
  <si>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</si>
  <si>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</si>
  <si>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</si>
  <si>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</si>
  <si>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</si>
  <si>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</si>
  <si>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</si>
  <si>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</si>
  <si>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</si>
  <si>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</si>
  <si>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</si>
  <si>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</si>
  <si>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</si>
  <si>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</si>
  <si>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</si>
  <si>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</si>
  <si>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</si>
  <si>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</si>
  <si>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</si>
  <si>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</si>
  <si>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</si>
  <si>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</si>
  <si>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</si>
  <si>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</si>
  <si>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</si>
  <si>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</si>
  <si>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</si>
  <si>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</si>
  <si>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</si>
  <si>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</si>
  <si>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</si>
  <si>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</si>
  <si>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</si>
  <si>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</si>
  <si>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</si>
  <si>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</si>
  <si>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</si>
  <si>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</si>
  <si>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</si>
  <si>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</si>
  <si>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</si>
  <si>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</si>
  <si>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</si>
  <si>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</si>
  <si>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</si>
  <si>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</si>
  <si>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</si>
  <si>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</si>
  <si>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</si>
  <si>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</si>
  <si>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</si>
  <si>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</si>
  <si>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</si>
  <si>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</si>
  <si>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</si>
  <si>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</si>
  <si>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</si>
  <si>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</si>
  <si>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</si>
  <si>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</si>
  <si>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</si>
  <si>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</si>
  <si>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</si>
  <si>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</si>
  <si>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</si>
  <si>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</si>
  <si>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</si>
  <si>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</si>
  <si>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</si>
  <si>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</si>
  <si>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</si>
  <si>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</si>
  <si>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</si>
  <si>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</si>
  <si>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</si>
  <si>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</si>
  <si>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</si>
  <si>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</si>
  <si>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</si>
  <si>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</si>
  <si>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</si>
  <si>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</si>
  <si>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</si>
  <si>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</si>
  <si>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</si>
  <si>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</si>
  <si>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</si>
  <si>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</si>
  <si>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</si>
  <si>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</si>
  <si>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</si>
  <si>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</si>
  <si>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</si>
  <si>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</si>
  <si>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</si>
  <si>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</si>
  <si>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</si>
  <si>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</si>
  <si>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</si>
  <si>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</si>
  <si>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</si>
  <si>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</si>
  <si>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</si>
  <si>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</si>
  <si>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</si>
  <si>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</si>
  <si>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</si>
  <si>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</si>
  <si>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</si>
  <si>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</si>
  <si>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</si>
  <si>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</si>
  <si>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</si>
  <si>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</si>
  <si>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</si>
  <si>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</si>
  <si>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</si>
  <si>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</si>
  <si>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</si>
  <si>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</si>
  <si>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</si>
  <si>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</si>
  <si>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</si>
  <si>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</si>
  <si>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</si>
  <si>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</si>
  <si>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</si>
  <si>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</si>
  <si>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</si>
  <si>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</si>
  <si>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</si>
  <si>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</si>
  <si>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</si>
  <si>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</si>
  <si>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</si>
  <si>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</si>
  <si>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</si>
  <si>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</si>
  <si>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</si>
  <si>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</si>
  <si>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</si>
  <si>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</si>
  <si>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</si>
  <si>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</si>
  <si>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</si>
  <si>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</si>
  <si>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</si>
  <si>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</si>
  <si>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</si>
  <si>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</si>
  <si>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</si>
  <si>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</si>
  <si>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</si>
  <si>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</si>
  <si>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</si>
  <si>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</si>
  <si>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</si>
  <si>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</si>
  <si>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</si>
  <si>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</si>
  <si>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</si>
  <si>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</si>
  <si>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</si>
  <si>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</si>
  <si>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</si>
  <si>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</si>
  <si>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</si>
  <si>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</si>
  <si>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</si>
  <si>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</si>
  <si>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</si>
  <si>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</si>
  <si>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</si>
  <si>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</si>
  <si>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</si>
  <si>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</si>
  <si>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</si>
  <si>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</si>
  <si>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</si>
  <si>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</si>
  <si>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</si>
  <si>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</si>
  <si>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</si>
  <si>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</si>
  <si>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</si>
  <si>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</si>
  <si>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</si>
  <si>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</si>
  <si>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</si>
  <si>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</si>
  <si>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</si>
  <si>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</si>
  <si>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</si>
  <si>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</si>
  <si>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</si>
  <si>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</si>
  <si>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</si>
  <si>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</si>
  <si>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</si>
  <si>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</si>
  <si>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</si>
  <si>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</si>
  <si>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</si>
  <si>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</si>
  <si>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</si>
  <si>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</si>
  <si>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</si>
  <si>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</si>
  <si>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</si>
  <si>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</si>
  <si>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</si>
  <si>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</si>
  <si>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</si>
  <si>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</si>
  <si>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</si>
  <si>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</si>
  <si>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</si>
  <si>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</si>
  <si>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</si>
  <si>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</si>
  <si>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</si>
  <si>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</si>
  <si>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</si>
  <si>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</si>
  <si>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</si>
  <si>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</si>
  <si>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</si>
  <si>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</si>
  <si>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</si>
  <si>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</si>
  <si>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</si>
  <si>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</si>
  <si>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</si>
  <si>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</si>
  <si>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</si>
  <si>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</si>
  <si>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</si>
  <si>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</si>
  <si>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</si>
  <si>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</si>
  <si>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</si>
  <si>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</si>
  <si>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</si>
  <si>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</si>
  <si>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</si>
  <si>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</si>
  <si>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</si>
  <si>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</si>
  <si>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</si>
  <si>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</si>
  <si>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</si>
  <si>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</si>
  <si>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</si>
  <si>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</si>
  <si>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</si>
  <si>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</si>
  <si>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</si>
  <si>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</si>
  <si>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</si>
  <si>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</si>
  <si>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</si>
  <si>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</si>
  <si>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</si>
  <si>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</si>
  <si>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</si>
  <si>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</si>
  <si>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</si>
  <si>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</si>
  <si>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</si>
  <si>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</si>
  <si>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</si>
  <si>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</si>
  <si>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</si>
  <si>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</si>
  <si>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</si>
  <si>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</si>
  <si>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</si>
  <si>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</si>
  <si>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</si>
  <si>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</si>
  <si>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</si>
  <si>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</si>
  <si>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</si>
  <si>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</si>
  <si>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</si>
  <si>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</si>
  <si>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</si>
  <si>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</si>
  <si>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</si>
  <si>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</si>
  <si>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</si>
  <si>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</si>
  <si>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</si>
  <si>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</si>
  <si>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</si>
  <si>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</si>
  <si>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</si>
  <si>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</si>
  <si>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</si>
  <si>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</si>
  <si>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</si>
  <si>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</si>
  <si>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</si>
  <si>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</si>
  <si>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</si>
  <si>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</si>
  <si>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</si>
  <si>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</si>
  <si>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</si>
  <si>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</si>
  <si>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</si>
  <si>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</si>
  <si>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</si>
  <si>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</si>
  <si>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</si>
  <si>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</si>
  <si>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</si>
  <si>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</si>
  <si>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</si>
  <si>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</si>
  <si>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</si>
  <si>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</si>
  <si>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</si>
  <si>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</si>
  <si>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</si>
  <si>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</si>
  <si>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</si>
  <si>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</si>
  <si>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</si>
  <si>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</si>
  <si>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</si>
  <si>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</si>
  <si>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</si>
  <si>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</si>
  <si>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</si>
  <si>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</si>
  <si>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</si>
  <si>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</si>
  <si>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</si>
  <si>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</si>
  <si>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</si>
  <si>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</si>
  <si>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</si>
  <si>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</si>
  <si>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</si>
  <si>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</si>
  <si>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</si>
  <si>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</si>
  <si>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</si>
  <si>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</si>
  <si>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</si>
  <si>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</si>
  <si>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</si>
  <si>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</si>
  <si>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</si>
  <si>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</si>
  <si>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</si>
  <si>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</si>
  <si>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</si>
  <si>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</si>
  <si>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</si>
  <si>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</si>
  <si>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</si>
  <si>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</si>
  <si>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</si>
  <si>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</si>
  <si>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</si>
  <si>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</si>
  <si>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</si>
  <si>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</si>
  <si>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</si>
  <si>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</si>
  <si>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</si>
  <si>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</si>
  <si>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</si>
  <si>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</si>
  <si>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</si>
  <si>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</si>
  <si>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</si>
  <si>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</si>
  <si>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</si>
  <si>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</si>
  <si>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</si>
  <si>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</si>
  <si>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</si>
  <si>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</si>
  <si>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</si>
  <si>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</si>
  <si>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</si>
  <si>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</si>
  <si>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</si>
  <si>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</si>
  <si>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</si>
  <si>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</si>
  <si>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</si>
  <si>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</si>
  <si>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</si>
  <si>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</si>
  <si>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</si>
  <si>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</si>
  <si>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</si>
  <si>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</si>
  <si>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</si>
  <si>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</si>
  <si>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</si>
  <si>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</si>
  <si>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</si>
  <si>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</si>
  <si>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</si>
  <si>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</si>
  <si>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</si>
  <si>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</si>
  <si>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</si>
  <si>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</si>
  <si>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</si>
  <si>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</si>
  <si>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</si>
  <si>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</si>
  <si>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</si>
  <si>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</si>
  <si>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</si>
  <si>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</si>
  <si>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</si>
  <si>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</si>
  <si>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</si>
  <si>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</si>
  <si>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</si>
  <si>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</si>
  <si>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</si>
  <si>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</si>
  <si>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</si>
  <si>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</si>
  <si>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</si>
  <si>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</si>
  <si>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</si>
  <si>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</si>
  <si>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</si>
  <si>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</si>
  <si>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</si>
  <si>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</si>
  <si>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</si>
  <si>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</si>
  <si>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</si>
  <si>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</si>
  <si>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</si>
  <si>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</si>
  <si>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</si>
  <si>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</si>
  <si>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</si>
  <si>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</si>
  <si>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</si>
  <si>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</si>
  <si>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</si>
  <si>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</si>
  <si>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</si>
  <si>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</si>
  <si>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</si>
  <si>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</si>
  <si>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</si>
  <si>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</si>
  <si>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</si>
  <si>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</si>
  <si>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</si>
  <si>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</si>
  <si>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</si>
  <si>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</si>
  <si>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</si>
  <si>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</si>
  <si>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</si>
  <si>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</si>
  <si>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</si>
  <si>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</si>
  <si>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</si>
  <si>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</si>
  <si>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</si>
  <si>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</si>
  <si>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</si>
  <si>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</si>
  <si>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</si>
  <si>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</si>
  <si>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</si>
  <si>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</si>
  <si>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</si>
  <si>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</si>
  <si>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</si>
  <si>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</si>
  <si>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</si>
  <si>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</si>
  <si>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</si>
  <si>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</si>
  <si>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</si>
  <si>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</si>
  <si>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</si>
  <si>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</si>
  <si>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</si>
  <si>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</si>
  <si>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</si>
  <si>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</si>
  <si>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</si>
  <si>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</si>
  <si>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</si>
  <si>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</si>
  <si>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</si>
  <si>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</si>
  <si>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</si>
  <si>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</si>
  <si>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</si>
  <si>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</si>
  <si>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</si>
  <si>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</si>
  <si>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</si>
  <si>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</si>
  <si>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</si>
  <si>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</si>
  <si>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</si>
  <si>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</si>
  <si>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</si>
  <si>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</si>
  <si>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</si>
  <si>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</si>
  <si>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</si>
  <si>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</si>
  <si>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</si>
  <si>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</si>
  <si>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</si>
  <si>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</si>
  <si>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</si>
  <si>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</si>
  <si>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</si>
  <si>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</si>
  <si>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</si>
  <si>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</si>
  <si>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</si>
  <si>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</si>
  <si>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</si>
  <si>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</si>
  <si>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</si>
  <si>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</si>
  <si>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</si>
  <si>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</si>
  <si>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</si>
  <si>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</si>
  <si>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</si>
  <si>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</si>
  <si>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</si>
  <si>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</si>
  <si>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</si>
  <si>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</si>
  <si>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</si>
  <si>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</si>
  <si>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</si>
  <si>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</si>
  <si>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</si>
  <si>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</si>
  <si>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</si>
  <si>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</si>
  <si>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</si>
  <si>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</si>
  <si>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</si>
  <si>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</si>
  <si>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</si>
  <si>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</si>
  <si>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</si>
  <si>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</si>
  <si>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</si>
  <si>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</si>
  <si>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</si>
  <si>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</si>
  <si>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</si>
  <si>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</si>
  <si>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</si>
  <si>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</si>
  <si>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</si>
  <si>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</si>
  <si>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</si>
  <si>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</si>
  <si>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</si>
  <si>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</si>
  <si>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</si>
  <si>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</si>
  <si>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</si>
  <si>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</si>
  <si>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</si>
  <si>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</si>
  <si>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</si>
  <si>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</si>
  <si>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</si>
  <si>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</si>
  <si>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</si>
  <si>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</si>
  <si>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</si>
  <si>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</si>
  <si>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</si>
  <si>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</si>
  <si>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</si>
  <si>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</si>
  <si>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</si>
  <si>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</si>
  <si>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</si>
  <si>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</si>
  <si>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</si>
  <si>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</si>
  <si>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</si>
  <si>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</si>
  <si>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</si>
  <si>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</si>
  <si>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</si>
  <si>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</si>
  <si>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</si>
  <si>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</si>
  <si>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</si>
  <si>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</si>
  <si>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</si>
  <si>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</si>
  <si>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</si>
  <si>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</si>
  <si>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</si>
  <si>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</si>
  <si>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</si>
  <si>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</si>
  <si>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</si>
  <si>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</si>
  <si>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</si>
  <si>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</si>
  <si>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</si>
  <si>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</si>
  <si>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</si>
  <si>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</si>
  <si>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</si>
  <si>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</si>
  <si>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</si>
  <si>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</si>
  <si>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</si>
  <si>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</si>
  <si>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</si>
  <si>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</si>
  <si>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</si>
  <si>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</si>
  <si>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</si>
  <si>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</si>
  <si>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</si>
  <si>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</si>
  <si>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</si>
  <si>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</si>
  <si>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</si>
  <si>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</si>
  <si>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</si>
  <si>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</si>
  <si>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</si>
  <si>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</si>
  <si>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</si>
  <si>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</si>
  <si>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</si>
  <si>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</si>
  <si>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</si>
  <si>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</si>
  <si>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</si>
  <si>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</si>
  <si>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</si>
  <si>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</si>
  <si>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</si>
  <si>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</si>
  <si>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</si>
  <si>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</si>
  <si>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</si>
  <si>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</si>
  <si>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</si>
  <si>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</si>
  <si>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</si>
  <si>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</si>
  <si>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</si>
  <si>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</si>
  <si>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</si>
  <si>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</si>
  <si>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</si>
  <si>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</si>
  <si>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</si>
  <si>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</si>
  <si>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</si>
  <si>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</si>
  <si>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</si>
  <si>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</si>
  <si>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</si>
  <si>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</si>
  <si>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</si>
  <si>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</si>
  <si>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</si>
  <si>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</si>
  <si>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</si>
  <si>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</si>
  <si>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</si>
  <si>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</si>
  <si>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</si>
  <si>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</si>
  <si>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</si>
  <si>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</si>
  <si>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</si>
  <si>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</si>
  <si>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</si>
  <si>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</si>
  <si>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</si>
  <si>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</si>
  <si>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</si>
  <si>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</si>
  <si>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</si>
  <si>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</si>
  <si>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</si>
  <si>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</si>
  <si>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</si>
  <si>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</si>
  <si>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</si>
  <si>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</si>
  <si>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</si>
  <si>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</si>
  <si>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</si>
  <si>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</si>
  <si>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</si>
  <si>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</si>
  <si>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</si>
  <si>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</si>
  <si>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</si>
  <si>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</si>
  <si>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</si>
  <si>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</si>
  <si>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</si>
  <si>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</si>
  <si>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</si>
  <si>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</si>
  <si>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</si>
  <si>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</si>
  <si>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</si>
  <si>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</si>
  <si>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</si>
  <si>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</si>
  <si>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</si>
  <si>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</si>
  <si>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</si>
  <si>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</si>
  <si>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</si>
  <si>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</si>
  <si>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</si>
  <si>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</si>
  <si>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</si>
  <si>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</si>
  <si>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</si>
  <si>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</si>
  <si>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</si>
  <si>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</si>
  <si>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</si>
  <si>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</si>
  <si>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</si>
  <si>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</si>
  <si>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</si>
  <si>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</si>
  <si>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</si>
  <si>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</si>
  <si>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</si>
  <si>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</si>
  <si>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</si>
  <si>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</si>
  <si>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</si>
  <si>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</si>
  <si>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</si>
  <si>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</si>
  <si>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</si>
  <si>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</si>
  <si>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</si>
  <si>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</si>
  <si>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</si>
  <si>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</si>
  <si>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</si>
  <si>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</si>
  <si>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</si>
  <si>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</si>
  <si>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</si>
  <si>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</si>
  <si>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</si>
  <si>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</si>
  <si>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</si>
  <si>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</si>
  <si>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</si>
  <si>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</si>
  <si>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</si>
  <si>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</si>
  <si>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</si>
  <si>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</si>
  <si>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</si>
  <si>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</si>
  <si>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</si>
  <si>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</si>
  <si>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</si>
  <si>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</si>
  <si>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</si>
  <si>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</si>
  <si>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</si>
  <si>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</si>
  <si>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</si>
  <si>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</si>
  <si>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</si>
  <si>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</si>
  <si>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</si>
  <si>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</si>
  <si>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</si>
  <si>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</si>
  <si>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</si>
  <si>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</si>
  <si>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</si>
  <si>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</si>
  <si>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</si>
  <si>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</si>
  <si>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</si>
  <si>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</si>
  <si>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</si>
  <si>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</si>
  <si>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</si>
  <si>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</si>
  <si>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</si>
  <si>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</si>
  <si>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</si>
  <si>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</si>
  <si>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</si>
  <si>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</si>
  <si>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</si>
  <si>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</si>
  <si>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</si>
  <si>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</si>
  <si>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</si>
  <si>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</si>
  <si>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</si>
  <si>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</si>
  <si>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</si>
  <si>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</si>
  <si>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</si>
  <si>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</si>
  <si>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</si>
  <si>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</si>
  <si>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</si>
  <si>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</si>
  <si>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</si>
  <si>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</si>
  <si>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</si>
  <si>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</si>
  <si>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</si>
  <si>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</si>
  <si>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</si>
  <si>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</si>
  <si>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</si>
  <si>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</si>
  <si>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</si>
  <si>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</si>
  <si>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</si>
  <si>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</si>
  <si>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</si>
  <si>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</si>
  <si>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</si>
  <si>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</si>
  <si>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</si>
  <si>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</si>
  <si>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</si>
  <si>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</si>
  <si>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</si>
  <si>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</si>
  <si>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</si>
  <si>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</si>
  <si>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</si>
  <si>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</si>
  <si>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</si>
  <si>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</si>
  <si>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</si>
  <si>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</si>
  <si>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</si>
  <si>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</si>
  <si>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</si>
  <si>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</si>
  <si>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</si>
  <si>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</si>
  <si>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</si>
  <si>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</si>
  <si>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</si>
  <si>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</si>
  <si>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</si>
  <si>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</si>
  <si>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</si>
  <si>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</si>
  <si>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</si>
  <si>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</si>
  <si>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</si>
  <si>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</si>
  <si>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</si>
  <si>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</si>
  <si>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</si>
  <si>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</si>
  <si>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</si>
  <si>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</si>
  <si>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</si>
  <si>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</si>
  <si>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</si>
  <si>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</si>
  <si>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</si>
  <si>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</si>
  <si>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</si>
  <si>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</si>
  <si>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</si>
  <si>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</si>
  <si>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</si>
  <si>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</si>
  <si>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</si>
  <si>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</si>
  <si>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</si>
  <si>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</si>
  <si>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</si>
  <si>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</si>
  <si>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</si>
  <si>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</si>
  <si>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</si>
  <si>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</si>
  <si>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</si>
  <si>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</si>
  <si>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</si>
  <si>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</si>
  <si>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</si>
  <si>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</si>
  <si>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</si>
  <si>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</si>
  <si>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</si>
  <si>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</si>
  <si>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</si>
  <si>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</si>
  <si>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</si>
  <si>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</si>
  <si>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</si>
  <si>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</si>
  <si>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</si>
  <si>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</si>
  <si>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</si>
  <si>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</si>
  <si>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</si>
  <si>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</si>
  <si>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</si>
  <si>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</si>
  <si>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</si>
  <si>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</si>
  <si>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</si>
  <si>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</si>
  <si>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</si>
  <si>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</si>
  <si>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</si>
  <si>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</si>
  <si>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</si>
  <si>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</si>
  <si>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</si>
  <si>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</si>
  <si>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</si>
  <si>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</si>
  <si>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</si>
  <si>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</si>
  <si>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</si>
  <si>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</si>
  <si>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</si>
  <si>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</si>
  <si>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</si>
  <si>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</si>
  <si>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</si>
  <si>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</si>
  <si>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</si>
  <si>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</si>
  <si>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</si>
  <si>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</si>
  <si>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</si>
  <si>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</si>
  <si>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</si>
  <si>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</si>
  <si>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</si>
  <si>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</si>
  <si>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</si>
  <si>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</si>
  <si>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</si>
  <si>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</si>
  <si>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</si>
  <si>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</si>
  <si>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</si>
  <si>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</si>
  <si>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</si>
  <si>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</si>
  <si>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</si>
  <si>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</si>
  <si>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</si>
  <si>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</si>
  <si>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</si>
  <si>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</si>
  <si>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</si>
  <si>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</si>
  <si>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</si>
  <si>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</si>
  <si>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</si>
  <si>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</si>
  <si>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</si>
  <si>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</si>
  <si>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</si>
  <si>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</si>
  <si>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</si>
  <si>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</si>
  <si>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</si>
  <si>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</si>
  <si>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</si>
  <si>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</si>
  <si>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</si>
  <si>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</si>
  <si>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</si>
  <si>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</si>
  <si>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</si>
  <si>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</si>
  <si>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</si>
  <si>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</si>
  <si>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</si>
  <si>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</si>
  <si>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</si>
  <si>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</si>
  <si>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</si>
  <si>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</si>
  <si>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</si>
  <si>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</si>
  <si>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</si>
  <si>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</si>
  <si>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</si>
  <si>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</si>
  <si>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</si>
  <si>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</si>
  <si>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</si>
  <si>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</si>
  <si>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</si>
  <si>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</si>
  <si>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</si>
  <si>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</si>
  <si>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</si>
  <si>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</si>
  <si>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</si>
  <si>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</si>
  <si>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</si>
  <si>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</si>
  <si>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</si>
  <si>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</si>
  <si>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</si>
  <si>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</si>
  <si>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</si>
  <si>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</si>
  <si>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</si>
  <si>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</si>
  <si>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</si>
  <si>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</si>
  <si>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</si>
  <si>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</si>
  <si>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</si>
  <si>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</si>
  <si>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</si>
  <si>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</si>
  <si>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</si>
  <si>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</si>
  <si>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</si>
  <si>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</si>
  <si>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</si>
  <si>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</si>
  <si>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</si>
  <si>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</si>
  <si>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</si>
  <si>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</si>
  <si>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</si>
  <si>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</si>
  <si>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</si>
  <si>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</si>
  <si>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</si>
  <si>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</si>
  <si>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</si>
  <si>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</si>
  <si>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</si>
  <si>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</si>
  <si>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</si>
  <si>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</si>
  <si>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</si>
  <si>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</si>
  <si>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</si>
  <si>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</si>
  <si>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</si>
  <si>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</si>
  <si>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</si>
  <si>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</si>
  <si>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</si>
  <si>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</si>
  <si>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</si>
  <si>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</si>
  <si>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</si>
  <si>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</si>
  <si>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</si>
  <si>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</si>
  <si>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</si>
  <si>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</si>
  <si>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</si>
  <si>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</si>
  <si>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</si>
  <si>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</si>
  <si>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</si>
  <si>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</si>
  <si>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</si>
  <si>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</si>
  <si>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</si>
  <si>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</si>
  <si>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</si>
  <si>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</si>
  <si>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</si>
  <si>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</si>
  <si>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</si>
  <si>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</si>
  <si>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</si>
  <si>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</si>
  <si>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</si>
  <si>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</si>
  <si>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</si>
  <si>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</si>
  <si>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</si>
  <si>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</si>
  <si>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</si>
  <si>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</si>
  <si>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</si>
  <si>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</si>
  <si>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</si>
  <si>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</si>
  <si>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</si>
  <si>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</si>
  <si>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</si>
  <si>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</si>
  <si>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</si>
  <si>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</si>
  <si>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</si>
  <si>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</si>
  <si>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</si>
  <si>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</si>
  <si>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</si>
  <si>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</si>
  <si>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</si>
  <si>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</si>
  <si>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</si>
  <si>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</si>
  <si>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</si>
  <si>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</si>
  <si>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</si>
  <si>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</si>
  <si>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</si>
  <si>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</si>
  <si>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</si>
  <si>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</si>
  <si>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</si>
  <si>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</si>
  <si>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</si>
  <si>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</si>
  <si>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</si>
  <si>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</si>
  <si>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</si>
  <si>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</si>
  <si>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</si>
  <si>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</si>
  <si>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</si>
  <si>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</si>
  <si>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</si>
  <si>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</si>
  <si>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</si>
  <si>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</si>
  <si>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</si>
  <si>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</si>
  <si>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</si>
  <si>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</si>
  <si>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</si>
  <si>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</si>
  <si>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</si>
  <si>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</si>
  <si>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</si>
  <si>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</si>
  <si>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</si>
  <si>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</si>
  <si>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</si>
  <si>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</si>
  <si>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</si>
  <si>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</si>
  <si>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</si>
  <si>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</si>
  <si>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</si>
  <si>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</si>
  <si>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</si>
  <si>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</si>
  <si>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</si>
  <si>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</si>
  <si>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</si>
  <si>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</si>
  <si>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</si>
  <si>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</si>
  <si>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</si>
  <si>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</si>
  <si>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</si>
  <si>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</si>
  <si>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</si>
  <si>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</si>
  <si>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</si>
  <si>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</si>
  <si>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</si>
  <si>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</si>
  <si>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</si>
  <si>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</si>
  <si>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</si>
  <si>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</si>
  <si>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</si>
  <si>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</si>
  <si>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</si>
  <si>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</si>
  <si>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</si>
  <si>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</si>
  <si>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</si>
  <si>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</si>
  <si>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</si>
  <si>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</si>
  <si>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</si>
  <si>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</si>
  <si>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</si>
  <si>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</si>
  <si>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</si>
  <si>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</si>
  <si>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</si>
  <si>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</si>
  <si>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</si>
  <si>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</si>
  <si>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</si>
  <si>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</si>
  <si>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</si>
  <si>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</si>
  <si>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</si>
  <si>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</si>
  <si>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</si>
  <si>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</si>
  <si>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</si>
  <si>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</si>
  <si>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</si>
  <si>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</si>
  <si>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</si>
  <si>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</si>
  <si>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</si>
  <si>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</si>
  <si>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</si>
  <si>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</si>
  <si>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</si>
  <si>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</si>
  <si>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</si>
  <si>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</si>
  <si>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</si>
  <si>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</si>
  <si>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</si>
  <si>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</si>
  <si>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</si>
  <si>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</si>
  <si>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</si>
  <si>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</si>
  <si>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</si>
  <si>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</si>
  <si>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</si>
  <si>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</si>
  <si>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</si>
  <si>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</si>
  <si>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</si>
  <si>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</si>
  <si>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</si>
  <si>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</si>
  <si>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</si>
  <si>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</si>
  <si>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</si>
  <si>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</si>
  <si>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</si>
  <si>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</si>
  <si>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</si>
  <si>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</si>
  <si>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</si>
  <si>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</si>
  <si>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</si>
  <si>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</si>
  <si>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</si>
  <si>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</si>
  <si>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</si>
  <si>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</si>
  <si>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</si>
  <si>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</si>
  <si>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</si>
  <si>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</si>
  <si>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</si>
  <si>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</si>
  <si>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</si>
  <si>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</si>
  <si>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</si>
  <si>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</si>
  <si>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</si>
  <si>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</si>
  <si>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</si>
  <si>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</si>
  <si>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</si>
  <si>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</si>
  <si>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</si>
  <si>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</si>
  <si>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</si>
  <si>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</si>
  <si>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</si>
  <si>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</si>
  <si>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</si>
  <si>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</si>
  <si>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</si>
  <si>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</si>
  <si>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</si>
  <si>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</si>
  <si>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</si>
  <si>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</si>
  <si>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</si>
  <si>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</si>
  <si>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</si>
  <si>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</si>
  <si>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</si>
  <si>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</si>
  <si>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</si>
  <si>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</si>
  <si>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</si>
  <si>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</si>
  <si>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</si>
  <si>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</si>
  <si>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</si>
  <si>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</si>
  <si>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</si>
  <si>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</si>
  <si>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</si>
  <si>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</si>
  <si>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</si>
  <si>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</si>
  <si>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</si>
  <si>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</si>
  <si>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</si>
  <si>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</si>
  <si>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</si>
  <si>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</si>
  <si>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</si>
  <si>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</si>
  <si>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</si>
  <si>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</si>
  <si>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</si>
  <si>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</si>
  <si>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</si>
  <si>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</si>
  <si>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</si>
  <si>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</si>
  <si>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</si>
  <si>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</si>
  <si>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</si>
  <si>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</si>
  <si>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</si>
  <si>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</si>
  <si>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</si>
  <si>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</si>
  <si>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</si>
  <si>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</si>
  <si>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</si>
  <si>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</si>
  <si>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</si>
  <si>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</si>
  <si>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</si>
  <si>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</si>
  <si>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</si>
  <si>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</si>
  <si>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</si>
  <si>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</si>
  <si>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</si>
  <si>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</si>
  <si>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</si>
  <si>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</si>
  <si>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</si>
  <si>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</si>
  <si>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</si>
  <si>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</si>
  <si>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</si>
  <si>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</si>
  <si>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</si>
  <si>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</si>
  <si>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</si>
  <si>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</si>
  <si>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</si>
  <si>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</si>
  <si>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</si>
  <si>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</si>
  <si>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</si>
  <si>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</si>
  <si>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</si>
  <si>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</si>
  <si>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</si>
  <si>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</si>
  <si>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</si>
  <si>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</si>
  <si>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</si>
  <si>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</si>
  <si>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</si>
  <si>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</si>
  <si>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</si>
  <si>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</si>
  <si>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</si>
  <si>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</si>
  <si>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</si>
  <si>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</si>
  <si>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</si>
  <si>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</si>
  <si>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</si>
  <si>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</si>
  <si>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</si>
  <si>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</si>
  <si>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</si>
  <si>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</si>
  <si>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</si>
  <si>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</si>
  <si>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</si>
  <si>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</si>
  <si>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</si>
  <si>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</si>
  <si>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</si>
  <si>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</si>
  <si>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</si>
  <si>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</si>
  <si>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</si>
  <si>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</si>
  <si>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</si>
  <si>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</si>
  <si>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</si>
  <si>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</si>
  <si>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</si>
  <si>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</si>
  <si>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</si>
  <si>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</si>
  <si>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</si>
  <si>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</si>
  <si>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</si>
  <si>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</si>
  <si>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</si>
  <si>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</si>
  <si>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</si>
  <si>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</si>
  <si>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</si>
  <si>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</si>
  <si>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</si>
  <si>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</si>
  <si>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</si>
  <si>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</si>
  <si>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</si>
  <si>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</si>
  <si>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</si>
  <si>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</si>
  <si>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</si>
  <si>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</si>
  <si>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</si>
  <si>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</si>
  <si>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</si>
  <si>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</si>
  <si>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</si>
  <si>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</si>
  <si>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</si>
  <si>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</si>
  <si>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</si>
  <si>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</si>
  <si>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</si>
  <si>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</si>
  <si>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</si>
  <si>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</si>
  <si>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</si>
  <si>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</si>
  <si>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</si>
  <si>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</si>
  <si>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</si>
  <si>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</si>
  <si>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</si>
  <si>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</si>
  <si>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</si>
  <si>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</si>
  <si>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</si>
  <si>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</si>
  <si>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</si>
  <si>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</si>
  <si>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</si>
  <si>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</si>
  <si>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</si>
  <si>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</si>
  <si>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</si>
  <si>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</si>
  <si>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</si>
  <si>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</si>
  <si>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</si>
  <si>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</si>
  <si>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</si>
  <si>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</si>
  <si>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</si>
  <si>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</si>
  <si>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</si>
  <si>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</si>
  <si>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</si>
  <si>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</si>
  <si>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</si>
  <si>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</si>
  <si>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</si>
  <si>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</si>
  <si>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</si>
  <si>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</si>
  <si>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</si>
  <si>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</si>
  <si>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</si>
  <si>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</si>
  <si>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</si>
  <si>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</si>
  <si>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</si>
  <si>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</si>
  <si>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</si>
  <si>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</si>
  <si>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</si>
  <si>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</si>
  <si>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</si>
  <si>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</si>
  <si>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</si>
  <si>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</si>
  <si>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</si>
  <si>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</si>
  <si>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</si>
  <si>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</si>
  <si>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</si>
  <si>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</si>
  <si>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</si>
  <si>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</si>
  <si>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</si>
  <si>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</si>
  <si>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</si>
  <si>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</si>
  <si>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</si>
  <si>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</si>
  <si>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</si>
  <si>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</si>
  <si>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</si>
  <si>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</si>
  <si>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</si>
  <si>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</si>
  <si>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</si>
  <si>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</si>
  <si>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</si>
  <si>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</si>
  <si>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</si>
  <si>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</si>
  <si>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</si>
  <si>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</si>
  <si>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</si>
  <si>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</si>
  <si>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</si>
  <si>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</si>
  <si>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</si>
  <si>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</si>
  <si>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</si>
  <si>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</si>
  <si>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</si>
  <si>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</si>
  <si>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</si>
  <si>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</si>
  <si>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</si>
  <si>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</si>
  <si>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</si>
  <si>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</si>
  <si>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</si>
  <si>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</si>
  <si>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</si>
  <si>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</si>
  <si>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</si>
  <si>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</si>
  <si>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</si>
  <si>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</si>
  <si>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</si>
  <si>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</si>
  <si>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</si>
  <si>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</si>
  <si>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</si>
  <si>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</si>
  <si>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</si>
  <si>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</si>
  <si>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</si>
  <si>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</si>
  <si>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</si>
  <si>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</si>
  <si>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</si>
  <si>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</si>
  <si>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</si>
  <si>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</si>
  <si>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</si>
  <si>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</si>
  <si>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</si>
  <si>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</si>
  <si>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</si>
  <si>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</si>
  <si>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</si>
  <si>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</si>
  <si>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</si>
  <si>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</si>
  <si>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</si>
  <si>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</si>
  <si>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</si>
  <si>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</si>
  <si>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</si>
  <si>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</si>
  <si>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</si>
  <si>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</si>
  <si>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</si>
  <si>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</si>
  <si>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</si>
  <si>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</si>
  <si>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</si>
  <si>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</si>
  <si>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</si>
  <si>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</si>
  <si>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</si>
  <si>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</si>
  <si>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</si>
  <si>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</si>
  <si>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</si>
  <si>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</si>
  <si>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</si>
  <si>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</si>
  <si>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</si>
  <si>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</si>
  <si>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</si>
  <si>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</si>
  <si>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</si>
  <si>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</si>
  <si>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</si>
  <si>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</si>
  <si>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</si>
  <si>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</si>
  <si>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</si>
  <si>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</si>
  <si>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</si>
  <si>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</si>
  <si>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</si>
  <si>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</si>
  <si>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</si>
  <si>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</si>
  <si>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</si>
  <si>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</si>
  <si>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</si>
  <si>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</si>
  <si>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</si>
  <si>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</si>
  <si>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</si>
  <si>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</si>
  <si>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</si>
  <si>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</si>
  <si>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</si>
  <si>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</si>
  <si>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</si>
  <si>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</si>
  <si>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</si>
  <si>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</si>
  <si>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</si>
  <si>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</si>
  <si>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</si>
  <si>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</si>
  <si>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</si>
  <si>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</si>
  <si>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</si>
  <si>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</si>
  <si>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</si>
  <si>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</si>
  <si>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</si>
  <si>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</si>
  <si>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</si>
  <si>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</si>
  <si>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</si>
  <si>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</si>
  <si>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</si>
  <si>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</si>
  <si>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</si>
  <si>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</si>
  <si>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</si>
  <si>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</si>
  <si>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</si>
  <si>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</si>
  <si>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</si>
  <si>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</si>
  <si>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</si>
  <si>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</si>
  <si>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</si>
  <si>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</si>
  <si>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</si>
  <si>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</si>
  <si>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</si>
  <si>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</si>
  <si>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</si>
  <si>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</si>
  <si>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</si>
  <si>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</si>
  <si>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</si>
  <si>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</si>
  <si>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</si>
  <si>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</si>
  <si>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</si>
  <si>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</si>
  <si>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</si>
  <si>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</si>
  <si>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</si>
  <si>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</si>
  <si>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</si>
  <si>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</si>
  <si>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</si>
  <si>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</si>
  <si>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</si>
  <si>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</si>
  <si>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</si>
  <si>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</si>
  <si>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</si>
  <si>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</si>
  <si>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</si>
  <si>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</si>
  <si>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</si>
  <si>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</si>
  <si>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</si>
  <si>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</si>
  <si>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</si>
  <si>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</si>
  <si>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</si>
  <si>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</si>
  <si>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</si>
  <si>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</si>
  <si>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</si>
  <si>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</si>
  <si>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</si>
  <si>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</si>
  <si>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</si>
  <si>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</si>
  <si>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</si>
  <si>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</si>
  <si>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</si>
  <si>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</si>
  <si>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</si>
  <si>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</si>
  <si>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</si>
  <si>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</si>
  <si>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</si>
  <si>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</si>
  <si>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</si>
  <si>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</si>
  <si>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</si>
  <si>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</si>
  <si>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</si>
  <si>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</si>
  <si>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</si>
  <si>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</si>
  <si>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</si>
  <si>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</si>
  <si>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</si>
  <si>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</si>
  <si>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</si>
  <si>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</si>
  <si>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</si>
  <si>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</si>
  <si>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</si>
  <si>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</si>
  <si>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</si>
  <si>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</si>
  <si>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</si>
  <si>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</si>
  <si>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</si>
  <si>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</si>
  <si>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</si>
  <si>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</si>
  <si>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</si>
  <si>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</si>
  <si>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</si>
  <si>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</si>
  <si>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</si>
  <si>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</si>
  <si>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</si>
  <si>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</si>
  <si>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</si>
  <si>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</si>
  <si>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</si>
  <si>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</si>
  <si>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</si>
  <si>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</si>
  <si>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</si>
  <si>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</si>
  <si>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</si>
  <si>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</si>
  <si>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</si>
  <si>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</si>
  <si>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</si>
  <si>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</si>
  <si>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</si>
  <si>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</si>
  <si>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</si>
  <si>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</si>
  <si>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</si>
  <si>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</si>
  <si>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</si>
  <si>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</si>
  <si>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</si>
  <si>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</si>
  <si>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</si>
  <si>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</si>
  <si>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</si>
  <si>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</si>
  <si>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</si>
  <si>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</si>
  <si>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</si>
  <si>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</si>
  <si>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</si>
  <si>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</si>
  <si>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</si>
  <si>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</si>
  <si>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</si>
  <si>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</si>
  <si>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</si>
  <si>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</si>
  <si>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</si>
  <si>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</si>
  <si>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</si>
  <si>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</si>
  <si>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</si>
  <si>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</si>
  <si>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</si>
  <si>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</si>
  <si>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</si>
  <si>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</si>
  <si>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</si>
  <si>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</si>
  <si>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</si>
  <si>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</si>
  <si>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</si>
  <si>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</si>
  <si>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</si>
  <si>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</si>
  <si>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</si>
  <si>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</si>
  <si>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</si>
  <si>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</si>
  <si>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</si>
  <si>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</si>
  <si>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</si>
  <si>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</si>
  <si>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</si>
  <si>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</si>
  <si>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</si>
  <si>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</si>
  <si>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</si>
  <si>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</si>
  <si>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</si>
  <si>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</si>
  <si>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</si>
  <si>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</si>
  <si>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</si>
  <si>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</si>
  <si>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</si>
  <si>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</si>
  <si>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</si>
  <si>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</si>
  <si>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</si>
  <si>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</si>
  <si>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</si>
  <si>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</si>
  <si>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</si>
  <si>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</si>
  <si>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</si>
  <si>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</si>
  <si>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</si>
  <si>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</si>
  <si>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</si>
  <si>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</si>
  <si>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</si>
  <si>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</si>
  <si>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</si>
  <si>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</si>
  <si>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</si>
  <si>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</si>
  <si>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</si>
  <si>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</si>
  <si>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</si>
  <si>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</si>
  <si>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</si>
  <si>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</si>
  <si>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</si>
  <si>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</si>
  <si>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</si>
  <si>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</si>
  <si>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</si>
  <si>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</si>
  <si>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</si>
  <si>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</si>
  <si>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</si>
  <si>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</si>
  <si>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</si>
  <si>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</si>
  <si>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</si>
  <si>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</si>
  <si>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</si>
  <si>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</si>
  <si>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</si>
  <si>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</si>
  <si>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</si>
  <si>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</si>
  <si>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</si>
  <si>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</si>
  <si>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</si>
  <si>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</si>
  <si>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</si>
  <si>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</si>
  <si>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</si>
  <si>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</si>
  <si>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</si>
  <si>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</si>
  <si>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</si>
  <si>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</si>
  <si>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</si>
  <si>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</si>
  <si>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</si>
  <si>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</si>
  <si>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</si>
  <si>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</si>
  <si>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</si>
  <si>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</si>
  <si>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</si>
  <si>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</si>
  <si>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</si>
  <si>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</si>
  <si>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</si>
  <si>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</si>
  <si>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</si>
  <si>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</si>
  <si>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</si>
  <si>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</si>
  <si>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</si>
  <si>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</si>
  <si>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</si>
  <si>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</si>
  <si>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</si>
  <si>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</si>
  <si>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</si>
  <si>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</si>
  <si>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</si>
  <si>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</si>
  <si>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</si>
  <si>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</si>
  <si>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</si>
  <si>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</si>
  <si>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</si>
  <si>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</si>
  <si>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</si>
  <si>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</si>
  <si>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</si>
  <si>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</si>
  <si>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</si>
  <si>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</si>
  <si>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</si>
  <si>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</si>
  <si>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</si>
  <si>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</si>
  <si>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</si>
  <si>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</si>
  <si>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</si>
  <si>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</si>
  <si>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</si>
  <si>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</si>
  <si>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</si>
  <si>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</si>
  <si>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</si>
  <si>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</si>
  <si>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</si>
  <si>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</si>
  <si>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</si>
  <si>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</si>
  <si>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</si>
  <si>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</si>
  <si>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</si>
  <si>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</si>
  <si>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</si>
  <si>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</si>
  <si>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</si>
  <si>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</si>
  <si>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</si>
  <si>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</si>
  <si>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</si>
  <si>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</si>
  <si>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</si>
  <si>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</si>
  <si>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</si>
  <si>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</si>
  <si>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</si>
  <si>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</si>
  <si>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</si>
  <si>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</si>
  <si>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</si>
  <si>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</si>
  <si>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</si>
  <si>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</si>
  <si>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</si>
  <si>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</si>
  <si>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</si>
  <si>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</si>
  <si>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</si>
  <si>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</si>
  <si>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</si>
  <si>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</si>
  <si>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</si>
  <si>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</si>
  <si>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</si>
  <si>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</si>
  <si>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</si>
  <si>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</si>
  <si>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</si>
  <si>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</si>
  <si>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</si>
  <si>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</si>
  <si>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</si>
  <si>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</si>
  <si>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</si>
  <si>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</si>
  <si>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</si>
  <si>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</si>
  <si>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</si>
  <si>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</si>
  <si>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</si>
  <si>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</si>
  <si>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</si>
  <si>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</si>
  <si>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</si>
  <si>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</si>
  <si>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</si>
  <si>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</si>
  <si>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</si>
  <si>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</si>
  <si>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</si>
  <si>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</si>
  <si>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</si>
  <si>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</si>
  <si>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</si>
  <si>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</si>
  <si>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</si>
  <si>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</si>
  <si>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</si>
  <si>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</si>
  <si>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</si>
  <si>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</si>
  <si>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</si>
  <si>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</si>
  <si>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</si>
  <si>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</si>
  <si>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</si>
  <si>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</si>
  <si>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</si>
  <si>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</si>
  <si>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</si>
  <si>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</si>
  <si>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</si>
  <si>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</si>
  <si>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</si>
  <si>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</si>
  <si>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</si>
  <si>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</si>
  <si>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</si>
  <si>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</si>
  <si>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</si>
  <si>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</si>
  <si>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</si>
  <si>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</si>
  <si>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</si>
  <si>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</si>
  <si>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</si>
  <si>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</si>
  <si>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</si>
  <si>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</si>
  <si>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</si>
  <si>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</si>
  <si>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</si>
  <si>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</si>
  <si>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</si>
  <si>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</si>
  <si>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</si>
  <si>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</si>
  <si>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</si>
  <si>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</si>
  <si>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</si>
  <si>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</si>
  <si>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</si>
  <si>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</si>
  <si>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</si>
  <si>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</si>
  <si>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</si>
  <si>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</si>
  <si>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</si>
  <si>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</si>
  <si>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</si>
  <si>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</si>
  <si>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</si>
  <si>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</si>
  <si>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</si>
  <si>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</si>
  <si>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</si>
  <si>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</si>
  <si>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</si>
  <si>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</si>
  <si>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</si>
  <si>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</si>
  <si>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</si>
  <si>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</si>
  <si>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</si>
  <si>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</si>
  <si>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</si>
  <si>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</si>
  <si>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</si>
  <si>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</si>
  <si>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</si>
  <si>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</si>
  <si>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</si>
  <si>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</si>
  <si>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</si>
  <si>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</si>
  <si>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</si>
  <si>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</si>
  <si>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</si>
  <si>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</si>
  <si>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</si>
  <si>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</si>
  <si>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</si>
  <si>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</si>
  <si>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</si>
  <si>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</si>
  <si>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</si>
  <si>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</si>
  <si>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</si>
  <si>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</si>
  <si>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</si>
  <si>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</si>
  <si>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</si>
  <si>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</si>
  <si>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</si>
  <si>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</si>
  <si>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</si>
  <si>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</si>
  <si>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</si>
  <si>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</si>
  <si>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</si>
  <si>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</si>
  <si>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</si>
  <si>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</si>
  <si>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</si>
  <si>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</si>
  <si>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</si>
  <si>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</si>
  <si>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</si>
  <si>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</si>
  <si>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</si>
  <si>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</si>
  <si>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</si>
  <si>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</si>
  <si>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</si>
  <si>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</si>
  <si>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</si>
  <si>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</si>
  <si>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</si>
  <si>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</si>
  <si>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</si>
  <si>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</si>
  <si>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</si>
  <si>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</si>
  <si>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</si>
  <si>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</si>
  <si>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</si>
  <si>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</si>
  <si>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</si>
  <si>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</si>
  <si>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</si>
  <si>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</si>
  <si>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</si>
  <si>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</si>
  <si>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</si>
  <si>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</si>
  <si>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</si>
  <si>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</si>
  <si>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</si>
  <si>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</si>
  <si>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</si>
  <si>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</si>
  <si>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</si>
  <si>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</si>
  <si>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</si>
  <si>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</si>
  <si>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</si>
  <si>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</si>
  <si>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</si>
  <si>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</si>
  <si>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</si>
  <si>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</si>
  <si>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</si>
  <si>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</si>
  <si>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</si>
  <si>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</si>
  <si>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</si>
  <si>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</si>
  <si>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</si>
  <si>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</si>
  <si>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</si>
  <si>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</si>
  <si>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</si>
  <si>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</si>
  <si>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</si>
  <si>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</si>
  <si>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</si>
  <si>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</si>
  <si>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</si>
  <si>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</si>
  <si>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</si>
  <si>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</si>
  <si>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</si>
  <si>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</si>
  <si>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</si>
  <si>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</si>
  <si>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</si>
  <si>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</si>
  <si>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</si>
  <si>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</si>
  <si>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</si>
  <si>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</si>
  <si>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</si>
  <si>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</si>
  <si>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</si>
  <si>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</si>
  <si>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</si>
  <si>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</si>
  <si>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</si>
  <si>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</si>
  <si>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</si>
  <si>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</si>
  <si>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</si>
  <si>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</si>
  <si>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</si>
  <si>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</si>
  <si>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</si>
  <si>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</si>
  <si>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</si>
  <si>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</si>
  <si>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</si>
  <si>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</si>
  <si>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</si>
  <si>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</si>
  <si>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</si>
  <si>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</si>
  <si>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</si>
  <si>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</si>
  <si>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</si>
  <si>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</si>
  <si>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</si>
  <si>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</si>
  <si>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</si>
  <si>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</si>
  <si>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</si>
  <si>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</si>
  <si>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</si>
  <si>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</si>
  <si>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</si>
  <si>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</si>
  <si>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</si>
  <si>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</si>
  <si>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</si>
  <si>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</si>
  <si>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</si>
  <si>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</si>
  <si>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</si>
  <si>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</si>
  <si>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</si>
  <si>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</si>
  <si>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</si>
  <si>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</si>
  <si>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</si>
  <si>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</si>
  <si>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</si>
  <si>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</si>
  <si>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</si>
  <si>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</si>
  <si>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</si>
  <si>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</si>
  <si>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</si>
  <si>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</si>
  <si>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</si>
  <si>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</si>
  <si>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</si>
  <si>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</si>
  <si>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</si>
  <si>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</si>
  <si>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</si>
  <si>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</si>
  <si>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</si>
  <si>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</si>
  <si>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</si>
  <si>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</si>
  <si>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</si>
  <si>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</si>
  <si>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</si>
  <si>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</si>
  <si>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</si>
  <si>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</si>
  <si>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</si>
  <si>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</si>
  <si>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</si>
  <si>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</si>
  <si>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</si>
  <si>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</si>
  <si>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</si>
  <si>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</si>
  <si>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</si>
  <si>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</si>
  <si>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</si>
  <si>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</si>
  <si>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</si>
  <si>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</si>
  <si>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</si>
  <si>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</si>
  <si>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</si>
  <si>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</si>
  <si>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</si>
  <si>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</si>
  <si>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</si>
  <si>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</si>
  <si>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</si>
  <si>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</si>
  <si>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</si>
  <si>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</si>
  <si>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</si>
  <si>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</si>
  <si>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</si>
  <si>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</si>
  <si>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</si>
  <si>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</si>
  <si>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</si>
  <si>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</si>
  <si>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</si>
  <si>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</si>
  <si>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</si>
  <si>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</si>
  <si>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</si>
  <si>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</si>
  <si>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</si>
  <si>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</si>
  <si>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</si>
  <si>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</si>
  <si>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</si>
  <si>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</si>
  <si>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</si>
  <si>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</si>
  <si>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</si>
  <si>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</si>
  <si>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</si>
  <si>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</si>
  <si>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</si>
  <si>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</si>
  <si>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</si>
  <si>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</si>
  <si>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</si>
  <si>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</si>
  <si>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</si>
  <si>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</si>
  <si>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</si>
  <si>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</si>
  <si>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</si>
  <si>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</si>
  <si>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</si>
  <si>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</si>
  <si>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</si>
  <si>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</si>
  <si>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</si>
  <si>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</si>
  <si>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</si>
  <si>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</si>
  <si>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</si>
  <si>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</si>
  <si>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</si>
  <si>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</si>
  <si>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</si>
  <si>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</si>
  <si>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</si>
  <si>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</si>
  <si>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</si>
  <si>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</si>
  <si>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</si>
  <si>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</si>
  <si>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</si>
  <si>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</si>
  <si>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</si>
  <si>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</si>
  <si>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</si>
  <si>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</si>
  <si>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</si>
  <si>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</si>
  <si>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</si>
  <si>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</si>
  <si>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</si>
  <si>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</si>
  <si>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</si>
  <si>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</si>
  <si>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</si>
  <si>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</si>
  <si>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</si>
  <si>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</si>
  <si>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</si>
  <si>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</si>
  <si>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</si>
  <si>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</si>
  <si>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</si>
  <si>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</si>
  <si>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</si>
  <si>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</si>
  <si>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</si>
  <si>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</si>
  <si>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</si>
  <si>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</si>
  <si>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</si>
  <si>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</si>
  <si>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</si>
  <si>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</si>
  <si>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</si>
  <si>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</si>
  <si>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</si>
  <si>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</si>
  <si>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</si>
  <si>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</si>
  <si>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</si>
  <si>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</si>
  <si>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</si>
  <si>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</si>
  <si>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</si>
  <si>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</si>
  <si>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</si>
  <si>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</si>
  <si>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</si>
  <si>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</si>
  <si>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</si>
  <si>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</si>
  <si>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</si>
  <si>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</si>
  <si>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</si>
  <si>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</si>
  <si>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</si>
  <si>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</si>
  <si>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</si>
  <si>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</si>
  <si>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</si>
  <si>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</si>
  <si>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</si>
  <si>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</si>
  <si>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</si>
  <si>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</si>
  <si>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</si>
  <si>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</si>
  <si>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</si>
  <si>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</si>
  <si>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</si>
  <si>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</si>
  <si>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</si>
  <si>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</si>
  <si>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</si>
  <si>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</si>
  <si>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</si>
  <si>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</si>
  <si>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</si>
  <si>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</si>
  <si>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</si>
  <si>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</si>
  <si>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</si>
  <si>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</si>
  <si>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</si>
  <si>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</si>
  <si>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</si>
  <si>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</si>
  <si>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</si>
  <si>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</si>
  <si>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</si>
  <si>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</si>
  <si>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</si>
  <si>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</si>
  <si>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</si>
  <si>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</si>
  <si>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</si>
  <si>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</si>
  <si>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</si>
  <si>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</si>
  <si>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</si>
  <si>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</si>
  <si>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</si>
  <si>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</si>
  <si>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</si>
  <si>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</si>
  <si>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</si>
  <si>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</si>
  <si>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</si>
  <si>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</si>
  <si>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</si>
  <si>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</si>
  <si>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</si>
  <si>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</si>
  <si>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</si>
  <si>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</si>
  <si>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</si>
  <si>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</si>
  <si>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</si>
  <si>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</si>
  <si>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</si>
  <si>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</si>
  <si>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</si>
  <si>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</si>
  <si>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</si>
  <si>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</si>
  <si>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</si>
  <si>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</si>
  <si>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</si>
  <si>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</si>
  <si>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</si>
  <si>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</si>
  <si>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</si>
  <si>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</si>
  <si>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</si>
  <si>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</si>
  <si>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</si>
  <si>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</si>
  <si>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</si>
  <si>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</si>
  <si>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</si>
  <si>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</si>
  <si>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</si>
  <si>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</si>
  <si>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</si>
  <si>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</si>
  <si>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</si>
  <si>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</si>
  <si>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</si>
  <si>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</si>
  <si>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</si>
  <si>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</si>
  <si>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</si>
  <si>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</si>
  <si>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</si>
  <si>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</si>
  <si>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</si>
  <si>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</si>
  <si>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</si>
  <si>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</si>
  <si>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</si>
  <si>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</si>
  <si>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</si>
  <si>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</si>
  <si>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</si>
  <si>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</si>
  <si>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</si>
  <si>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</si>
  <si>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</si>
  <si>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</si>
  <si>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</si>
  <si>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</si>
  <si>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</si>
  <si>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</si>
  <si>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</si>
  <si>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</si>
  <si>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</si>
  <si>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</si>
  <si>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</si>
  <si>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</si>
  <si>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</si>
  <si>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</si>
  <si>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</si>
  <si>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</si>
  <si>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</si>
  <si>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</si>
  <si>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</si>
  <si>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</si>
  <si>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</si>
  <si>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</si>
  <si>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</si>
  <si>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</si>
  <si>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</si>
  <si>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</si>
  <si>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</si>
  <si>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</si>
  <si>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</si>
  <si>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</si>
  <si>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</si>
  <si>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</si>
  <si>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</si>
  <si>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</si>
  <si>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</si>
  <si>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</si>
  <si>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</si>
  <si>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</si>
  <si>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</si>
  <si>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</si>
  <si>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</si>
  <si>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</si>
  <si>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</si>
  <si>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</si>
  <si>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</si>
  <si>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</si>
  <si>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</si>
  <si>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</si>
  <si>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</si>
  <si>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</si>
  <si>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</si>
  <si>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</si>
  <si>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</si>
  <si>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</si>
  <si>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</si>
  <si>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</si>
  <si>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</si>
  <si>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</si>
  <si>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</si>
  <si>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</si>
  <si>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</si>
  <si>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</si>
  <si>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</si>
  <si>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</si>
  <si>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</si>
  <si>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</si>
  <si>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</si>
  <si>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</si>
  <si>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</si>
  <si>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</si>
  <si>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</si>
  <si>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</si>
  <si>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</si>
  <si>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</si>
  <si>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</si>
  <si>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</si>
  <si>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</si>
  <si>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</si>
  <si>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</si>
  <si>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</si>
  <si>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</si>
  <si>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</si>
  <si>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</si>
  <si>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</si>
  <si>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</si>
  <si>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</si>
  <si>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</si>
  <si>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</si>
  <si>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</si>
  <si>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</si>
  <si>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</si>
  <si>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</si>
  <si>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</si>
  <si>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</si>
  <si>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</si>
  <si>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</si>
  <si>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</si>
  <si>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</si>
  <si>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</si>
  <si>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</si>
  <si>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</si>
  <si>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</si>
  <si>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</si>
  <si>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</si>
  <si>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</si>
  <si>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</si>
  <si>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</si>
  <si>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</si>
  <si>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</si>
  <si>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</si>
  <si>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</si>
  <si>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</si>
  <si>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</si>
  <si>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</si>
  <si>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</si>
  <si>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</si>
  <si>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</si>
  <si>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</si>
  <si>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</si>
  <si>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</si>
  <si>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</si>
  <si>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</si>
  <si>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</si>
  <si>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</si>
  <si>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</si>
  <si>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</si>
  <si>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</si>
  <si>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</si>
  <si>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</si>
  <si>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</si>
  <si>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</si>
  <si>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</si>
  <si>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</si>
  <si>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</si>
  <si>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</si>
  <si>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</si>
  <si>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</si>
  <si>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</si>
  <si>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</si>
  <si>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</si>
  <si>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</si>
  <si>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</si>
  <si>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</si>
  <si>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</si>
  <si>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</si>
  <si>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</si>
  <si>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</si>
  <si>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</si>
  <si>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</si>
  <si>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</si>
  <si>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</si>
  <si>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</si>
  <si>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</si>
  <si>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</si>
  <si>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</si>
  <si>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</si>
  <si>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</si>
  <si>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</si>
  <si>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</si>
  <si>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</si>
  <si>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</si>
  <si>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</si>
  <si>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</si>
  <si>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</si>
  <si>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</si>
  <si>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</si>
  <si>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</si>
  <si>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</si>
  <si>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</si>
  <si>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</si>
  <si>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</si>
  <si>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</si>
  <si>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</si>
  <si>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</si>
  <si>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</si>
  <si>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</si>
  <si>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</si>
  <si>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</si>
  <si>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</si>
  <si>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</si>
  <si>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</si>
  <si>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</si>
  <si>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</si>
  <si>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</si>
  <si>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</si>
  <si>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</si>
  <si>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</si>
  <si>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</si>
  <si>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</si>
  <si>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</si>
  <si>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</si>
  <si>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</si>
  <si>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</si>
  <si>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</si>
  <si>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</si>
  <si>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</si>
  <si>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</si>
  <si>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</si>
  <si>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</si>
  <si>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</si>
  <si>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</si>
  <si>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</si>
  <si>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</si>
  <si>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</si>
  <si>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</si>
  <si>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</si>
  <si>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</si>
  <si>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</si>
  <si>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</si>
  <si>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</si>
  <si>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</si>
  <si>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</si>
  <si>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</si>
  <si>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</si>
  <si>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</si>
  <si>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</si>
  <si>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</si>
  <si>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</si>
  <si>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</si>
  <si>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</si>
  <si>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</si>
  <si>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</si>
  <si>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</si>
  <si>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</si>
  <si>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</si>
  <si>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</si>
  <si>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</si>
  <si>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</si>
  <si>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</si>
  <si>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</si>
  <si>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</si>
  <si>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</si>
  <si>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</si>
  <si>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</si>
  <si>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</si>
  <si>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</si>
  <si>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</si>
  <si>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</si>
  <si>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</si>
  <si>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</si>
  <si>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</si>
  <si>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</si>
  <si>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</si>
  <si>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</si>
  <si>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</si>
  <si>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</si>
  <si>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</si>
  <si>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</si>
  <si>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</si>
  <si>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</si>
  <si>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</si>
  <si>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</si>
  <si>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</si>
  <si>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</si>
  <si>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</si>
  <si>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</si>
  <si>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</si>
  <si>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</si>
  <si>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</si>
  <si>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</si>
  <si>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</si>
  <si>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</si>
  <si>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</si>
  <si>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</si>
  <si>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</si>
  <si>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</si>
  <si>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</si>
  <si>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</si>
  <si>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</si>
  <si>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</si>
  <si>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</si>
  <si>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</si>
  <si>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</si>
  <si>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</si>
  <si>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</si>
  <si>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</si>
  <si>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</si>
  <si>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</si>
  <si>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</si>
  <si>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</si>
  <si>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</si>
  <si>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</si>
  <si>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</si>
  <si>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</si>
  <si>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</si>
  <si>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</si>
  <si>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</si>
  <si>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</si>
  <si>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</si>
  <si>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</si>
  <si>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</si>
  <si>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</si>
  <si>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</si>
  <si>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</si>
  <si>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</si>
  <si>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</si>
  <si>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</si>
  <si>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</si>
  <si>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</si>
  <si>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</si>
  <si>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</si>
  <si>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</si>
  <si>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</si>
  <si>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</si>
  <si>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</si>
  <si>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</si>
  <si>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</si>
  <si>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</si>
  <si>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</si>
  <si>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</si>
  <si>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</si>
  <si>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</si>
  <si>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</si>
  <si>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</si>
  <si>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</si>
  <si>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</si>
  <si>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</si>
  <si>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</si>
  <si>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</si>
  <si>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</si>
  <si>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</si>
  <si>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</si>
  <si>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</si>
  <si>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</si>
  <si>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</si>
  <si>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</si>
  <si>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</si>
  <si>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</si>
  <si>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</si>
  <si>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</si>
  <si>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</si>
  <si>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</si>
  <si>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</si>
  <si>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</si>
  <si>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</si>
  <si>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</si>
  <si>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</si>
  <si>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</si>
  <si>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</si>
  <si>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</si>
  <si>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</si>
  <si>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</si>
  <si>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</si>
  <si>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</si>
  <si>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</si>
  <si>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</si>
  <si>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</si>
  <si>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</si>
  <si>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</si>
  <si>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</si>
  <si>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</si>
  <si>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</si>
  <si>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</si>
  <si>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</si>
  <si>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</si>
  <si>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</si>
  <si>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</si>
  <si>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</si>
  <si>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</si>
  <si>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</si>
  <si>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</si>
  <si>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</si>
  <si>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</si>
  <si>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</si>
  <si>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</si>
  <si>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</si>
  <si>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</si>
  <si>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</si>
  <si>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</si>
  <si>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</si>
  <si>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</si>
  <si>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</si>
  <si>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</si>
  <si>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</si>
  <si>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</si>
  <si>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</si>
  <si>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</si>
  <si>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</si>
  <si>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</si>
  <si>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</si>
  <si>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</si>
  <si>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</si>
  <si>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</si>
  <si>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</si>
  <si>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</si>
  <si>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</si>
  <si>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</si>
  <si>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</si>
  <si>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</si>
  <si>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</si>
  <si>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</si>
  <si>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</si>
  <si>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</si>
  <si>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</si>
  <si>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</si>
  <si>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</si>
  <si>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</si>
  <si>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</si>
  <si>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</si>
  <si>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</si>
  <si>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</si>
  <si>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</si>
  <si>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</si>
  <si>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</si>
  <si>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</si>
  <si>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</si>
  <si>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</si>
  <si>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</si>
  <si>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</si>
  <si>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</si>
  <si>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</si>
  <si>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</si>
  <si>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</si>
  <si>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</si>
  <si>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</si>
  <si>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</si>
  <si>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</si>
  <si>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</si>
  <si>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</si>
  <si>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</si>
  <si>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</si>
  <si>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</si>
  <si>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</si>
  <si>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</si>
  <si>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</si>
  <si>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</si>
  <si>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</si>
  <si>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</si>
  <si>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</si>
  <si>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</si>
  <si>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</si>
  <si>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</si>
  <si>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</si>
  <si>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</si>
  <si>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</si>
  <si>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</si>
  <si>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</si>
  <si>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</si>
  <si>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</si>
  <si>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</si>
  <si>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</si>
  <si>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</si>
  <si>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</si>
  <si>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</si>
  <si>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</si>
  <si>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</si>
  <si>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</si>
  <si>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</si>
  <si>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</si>
  <si>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</si>
  <si>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</si>
  <si>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</si>
  <si>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</si>
  <si>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</si>
  <si>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</si>
  <si>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</si>
  <si>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</si>
  <si>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</si>
  <si>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</si>
  <si>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</si>
  <si>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</si>
  <si>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</si>
  <si>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</si>
  <si>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</si>
  <si>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</si>
  <si>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</si>
  <si>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</si>
  <si>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</si>
  <si>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</si>
  <si>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</si>
  <si>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</si>
  <si>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</si>
  <si>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</si>
  <si>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</si>
  <si>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</si>
  <si>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</si>
  <si>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</si>
  <si>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</si>
  <si>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</si>
  <si>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</si>
  <si>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</si>
  <si>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</si>
  <si>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</si>
  <si>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</si>
  <si>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</si>
  <si>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</si>
  <si>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</si>
  <si>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</si>
  <si>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</si>
  <si>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</si>
  <si>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</si>
  <si>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</si>
  <si>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</si>
  <si>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</si>
  <si>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</si>
  <si>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</si>
  <si>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</si>
  <si>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</si>
  <si>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</si>
  <si>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</si>
  <si>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</si>
  <si>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</si>
  <si>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</si>
  <si>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</si>
  <si>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</si>
  <si>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</si>
  <si>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</si>
  <si>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</si>
  <si>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</si>
  <si>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</si>
  <si>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</si>
  <si>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</si>
  <si>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</si>
  <si>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</si>
  <si>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</si>
  <si>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</si>
  <si>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</si>
  <si>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</si>
  <si>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</si>
  <si>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</si>
  <si>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</si>
  <si>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</si>
  <si>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</si>
  <si>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</si>
  <si>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</si>
  <si>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</si>
  <si>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</si>
  <si>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</si>
  <si>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</si>
  <si>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</si>
  <si>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</si>
  <si>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</si>
  <si>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</si>
  <si>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</si>
  <si>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</si>
  <si>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</si>
  <si>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</si>
  <si>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</si>
  <si>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</si>
  <si>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</si>
  <si>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</si>
  <si>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</si>
  <si>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</si>
  <si>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</si>
  <si>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</si>
  <si>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</si>
  <si>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</si>
  <si>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</si>
  <si>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</si>
  <si>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</si>
  <si>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</si>
  <si>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</si>
  <si>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</si>
  <si>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</si>
  <si>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</si>
  <si>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</si>
  <si>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</si>
  <si>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</si>
  <si>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</si>
  <si>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</si>
  <si>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</si>
  <si>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</si>
  <si>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</si>
  <si>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</si>
  <si>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</si>
  <si>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</si>
  <si>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</si>
  <si>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</si>
  <si>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</si>
  <si>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</si>
  <si>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</si>
  <si>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</si>
  <si>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</si>
  <si>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</si>
  <si>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</si>
  <si>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</si>
  <si>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</si>
  <si>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</si>
  <si>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</si>
  <si>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</si>
  <si>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</si>
  <si>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</si>
  <si>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</si>
  <si>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</si>
  <si>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</si>
  <si>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</si>
  <si>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</si>
  <si>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</si>
  <si>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</si>
  <si>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</si>
  <si>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</si>
  <si>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</si>
  <si>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</si>
  <si>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</si>
  <si>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</si>
  <si>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</si>
  <si>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</si>
  <si>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</si>
  <si>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</si>
  <si>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</si>
  <si>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</si>
  <si>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</si>
  <si>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</si>
  <si>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</si>
  <si>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</si>
  <si>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</si>
  <si>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</si>
  <si>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</si>
  <si>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</si>
  <si>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</si>
  <si>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</si>
  <si>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</si>
  <si>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</si>
  <si>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</si>
  <si>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</si>
  <si>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</si>
  <si>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</si>
  <si>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</si>
  <si>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</si>
  <si>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</si>
  <si>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</si>
  <si>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</si>
  <si>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</si>
  <si>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</si>
  <si>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</si>
  <si>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</si>
  <si>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</si>
  <si>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</si>
  <si>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</si>
  <si>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</si>
  <si>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</si>
  <si>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</si>
  <si>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</si>
  <si>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</si>
  <si>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</si>
  <si>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</si>
  <si>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</si>
  <si>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</si>
  <si>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</si>
  <si>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</si>
  <si>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</si>
  <si>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</si>
  <si>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</si>
  <si>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</si>
  <si>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</si>
  <si>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</si>
  <si>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</si>
  <si>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</si>
  <si>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</si>
  <si>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</si>
  <si>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</si>
  <si>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</si>
  <si>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</si>
  <si>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</si>
  <si>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</si>
  <si>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</si>
  <si>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</si>
  <si>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</si>
  <si>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</si>
  <si>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</si>
  <si>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</si>
  <si>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</si>
  <si>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</si>
  <si>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</si>
  <si>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</si>
  <si>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</si>
  <si>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</si>
  <si>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</si>
  <si>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</si>
  <si>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</si>
  <si>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</si>
  <si>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</si>
  <si>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</si>
  <si>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</si>
  <si>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</si>
  <si>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</si>
  <si>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</si>
  <si>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</si>
  <si>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</si>
  <si>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</si>
  <si>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</si>
  <si>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</si>
  <si>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</si>
  <si>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</si>
  <si>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</si>
  <si>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</si>
  <si>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</si>
  <si>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</si>
  <si>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</si>
  <si>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</si>
  <si>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</si>
  <si>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</si>
  <si>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</si>
  <si>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</si>
  <si>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</si>
  <si>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</si>
  <si>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</si>
  <si>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</si>
  <si>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</si>
  <si>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</si>
  <si>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</si>
  <si>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</si>
  <si>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</si>
  <si>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</si>
  <si>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</si>
  <si>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</si>
  <si>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</si>
  <si>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</si>
  <si>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</si>
  <si>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</si>
  <si>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</si>
  <si>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</si>
  <si>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</si>
  <si>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</si>
  <si>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</si>
  <si>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</si>
  <si>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</si>
  <si>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</si>
  <si>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</si>
  <si>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</si>
  <si>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</si>
  <si>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</si>
  <si>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</si>
  <si>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</si>
  <si>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</si>
  <si>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</si>
  <si>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</si>
  <si>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</si>
  <si>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</si>
  <si>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</si>
  <si>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</si>
  <si>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</si>
  <si>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</si>
  <si>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</si>
  <si>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</si>
  <si>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</si>
  <si>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</si>
  <si>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</si>
  <si>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</si>
  <si>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</si>
  <si>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</si>
  <si>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</si>
  <si>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</si>
  <si>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</si>
  <si>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</si>
  <si>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</si>
  <si>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</si>
  <si>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</si>
  <si>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</si>
  <si>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</si>
  <si>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</si>
  <si>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</si>
  <si>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</si>
  <si>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</si>
  <si>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</si>
  <si>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</si>
  <si>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</si>
  <si>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</si>
  <si>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</si>
  <si>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</si>
  <si>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</si>
  <si>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</si>
  <si>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</si>
  <si>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</si>
  <si>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</si>
  <si>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</si>
  <si>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</si>
  <si>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</si>
  <si>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</si>
  <si>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</si>
  <si>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</si>
  <si>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</si>
  <si>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</si>
  <si>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</si>
  <si>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</si>
  <si>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</si>
  <si>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</si>
  <si>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</si>
  <si>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</si>
  <si>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</si>
  <si>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</si>
  <si>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</si>
  <si>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</si>
  <si>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</si>
  <si>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</si>
  <si>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</si>
  <si>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</si>
  <si>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</si>
  <si>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</si>
  <si>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</si>
  <si>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</si>
  <si>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</si>
  <si>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</si>
  <si>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</si>
  <si>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</si>
  <si>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</si>
  <si>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</si>
  <si>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</si>
  <si>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</si>
  <si>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</si>
  <si>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</si>
  <si>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</si>
  <si>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</si>
  <si>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</si>
  <si>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</si>
  <si>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</si>
  <si>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</si>
  <si>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</si>
  <si>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</si>
  <si>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</si>
  <si>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</si>
  <si>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</si>
  <si>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</si>
  <si>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</si>
  <si>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</si>
  <si>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</si>
  <si>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</si>
  <si>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</si>
  <si>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</si>
  <si>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</si>
  <si>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</si>
  <si>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</si>
  <si>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</si>
  <si>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</si>
  <si>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</si>
  <si>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</si>
  <si>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</si>
  <si>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</si>
  <si>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</si>
  <si>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</si>
  <si>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</si>
  <si>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</si>
  <si>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</si>
  <si>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</si>
  <si>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</si>
  <si>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</si>
  <si>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</si>
  <si>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</si>
  <si>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</si>
  <si>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</si>
  <si>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</si>
  <si>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</si>
  <si>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</si>
  <si>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</si>
  <si>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</si>
  <si>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</si>
  <si>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</si>
  <si>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</si>
  <si>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</si>
  <si>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</si>
  <si>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</si>
  <si>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</si>
  <si>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</si>
  <si>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</si>
  <si>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</si>
  <si>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</si>
  <si>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</si>
  <si>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</si>
  <si>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</si>
  <si>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</si>
  <si>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</si>
  <si>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</si>
  <si>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</si>
  <si>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</si>
  <si>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</si>
  <si>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</si>
  <si>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</si>
  <si>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</si>
  <si>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</si>
  <si>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</si>
  <si>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</si>
  <si>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</si>
  <si>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</si>
  <si>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</si>
  <si>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</si>
  <si>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</si>
  <si>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</si>
  <si>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</si>
  <si>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</si>
  <si>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</si>
  <si>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</si>
  <si>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</si>
  <si>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</si>
  <si>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</si>
  <si>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</si>
  <si>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</si>
  <si>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</si>
  <si>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</si>
  <si>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</si>
  <si>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</si>
  <si>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</si>
  <si>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</si>
  <si>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</si>
  <si>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</si>
  <si>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</si>
  <si>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</si>
  <si>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</si>
  <si>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</si>
  <si>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</si>
  <si>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</si>
  <si>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</si>
  <si>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</si>
  <si>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</si>
  <si>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</si>
  <si>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</si>
  <si>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</si>
  <si>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</si>
  <si>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</si>
  <si>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</si>
  <si>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</si>
  <si>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</si>
  <si>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</si>
  <si>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</si>
  <si>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</si>
  <si>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</si>
  <si>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</si>
  <si>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</si>
  <si>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</si>
  <si>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</si>
  <si>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</si>
  <si>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</si>
  <si>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</si>
  <si>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</si>
  <si>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</si>
  <si>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</si>
  <si>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</si>
  <si>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</si>
  <si>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</si>
  <si>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</si>
  <si>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</si>
  <si>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</si>
  <si>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</si>
  <si>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</si>
  <si>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</si>
  <si>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</si>
  <si>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</si>
  <si>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</si>
  <si>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</si>
  <si>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</si>
  <si>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</si>
  <si>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</si>
  <si>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</si>
  <si>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</si>
  <si>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</si>
  <si>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</si>
  <si>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</si>
  <si>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</si>
  <si>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</si>
  <si>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</si>
  <si>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</si>
  <si>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</si>
  <si>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</si>
  <si>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</si>
  <si>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</si>
  <si>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</si>
  <si>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</si>
  <si>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</si>
  <si>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</si>
  <si>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</si>
  <si>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</si>
  <si>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</si>
  <si>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</si>
  <si>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</si>
  <si>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</si>
  <si>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</si>
  <si>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</si>
  <si>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</si>
  <si>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</si>
  <si>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</si>
  <si>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</si>
  <si>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</si>
  <si>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</si>
  <si>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</si>
  <si>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</si>
  <si>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</si>
  <si>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</si>
  <si>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</si>
  <si>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</si>
  <si>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</si>
  <si>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</si>
  <si>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</si>
  <si>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</si>
  <si>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</si>
  <si>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</si>
  <si>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</si>
  <si>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</si>
  <si>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</si>
  <si>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</si>
  <si>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</si>
  <si>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</si>
  <si>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</si>
  <si>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</si>
  <si>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</si>
  <si>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</si>
  <si>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</si>
  <si>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</si>
  <si>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</si>
  <si>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</si>
  <si>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</si>
  <si>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</si>
  <si>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</si>
  <si>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</si>
  <si>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</si>
  <si>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</si>
  <si>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</si>
  <si>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</si>
  <si>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</si>
  <si>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</si>
  <si>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</si>
  <si>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</si>
  <si>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</si>
  <si>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</si>
  <si>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</si>
  <si>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</si>
  <si>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</si>
  <si>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</si>
  <si>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</si>
  <si>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</si>
  <si>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</si>
  <si>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</si>
  <si>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</si>
  <si>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</si>
  <si>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</si>
  <si>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</si>
  <si>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</si>
  <si>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</si>
  <si>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</si>
  <si>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</si>
  <si>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</si>
  <si>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</si>
  <si>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</si>
  <si>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</si>
  <si>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</si>
  <si>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</si>
  <si>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</si>
  <si>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</si>
  <si>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</si>
  <si>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</si>
  <si>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</si>
  <si>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</si>
  <si>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</si>
  <si>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</si>
  <si>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</si>
  <si>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</si>
  <si>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</si>
  <si>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</si>
  <si>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</si>
  <si>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</si>
  <si>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</si>
  <si>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</si>
  <si>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</si>
  <si>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</si>
  <si>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</si>
  <si>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</si>
  <si>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</si>
  <si>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</si>
  <si>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</si>
  <si>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</si>
  <si>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</si>
  <si>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</si>
  <si>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</si>
  <si>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</si>
  <si>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</si>
  <si>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</si>
  <si>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</si>
  <si>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</si>
  <si>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</si>
  <si>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</si>
  <si>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</si>
  <si>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</si>
  <si>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</si>
  <si>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</si>
  <si>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</si>
  <si>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</si>
  <si>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</si>
  <si>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</si>
  <si>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</si>
  <si>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</si>
  <si>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</si>
  <si>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</si>
  <si>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</si>
  <si>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</si>
  <si>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</si>
  <si>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</si>
  <si>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</si>
  <si>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</si>
  <si>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</si>
  <si>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</si>
  <si>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</si>
  <si>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</si>
  <si>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</si>
  <si>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</si>
  <si>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</si>
  <si>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</si>
  <si>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</si>
  <si>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</si>
  <si>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</si>
  <si>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</si>
  <si>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</si>
  <si>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</si>
  <si>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</si>
  <si>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</si>
  <si>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</si>
  <si>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</si>
  <si>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</si>
  <si>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</si>
  <si>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</si>
  <si>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</si>
  <si>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</si>
  <si>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</si>
  <si>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</si>
  <si>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</si>
  <si>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</si>
  <si>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</si>
  <si>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</si>
  <si>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</si>
  <si>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</si>
  <si>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</si>
  <si>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</si>
  <si>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</si>
  <si>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</si>
  <si>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</si>
  <si>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</si>
  <si>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</si>
  <si>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</si>
  <si>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</si>
  <si>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</si>
  <si>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</si>
  <si>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</si>
  <si>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</si>
  <si>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</si>
  <si>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</si>
  <si>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</si>
  <si>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</si>
  <si>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</si>
  <si>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</si>
  <si>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</si>
  <si>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</si>
  <si>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</si>
  <si>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</si>
  <si>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</si>
  <si>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</si>
  <si>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</si>
  <si>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</si>
  <si>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</si>
  <si>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</si>
  <si>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</si>
  <si>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</si>
  <si>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</si>
  <si>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</si>
  <si>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</si>
  <si>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</si>
  <si>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</si>
  <si>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</si>
  <si>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</si>
  <si>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</si>
  <si>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</si>
  <si>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</si>
  <si>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</si>
  <si>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</si>
  <si>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</si>
  <si>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</si>
  <si>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</si>
  <si>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</si>
  <si>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</si>
  <si>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</si>
  <si>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</si>
  <si>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</si>
  <si>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</si>
  <si>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</si>
  <si>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</si>
  <si>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</si>
  <si>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</si>
  <si>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</si>
  <si>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</si>
  <si>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</si>
  <si>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</si>
  <si>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</si>
  <si>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</si>
  <si>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</si>
  <si>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</si>
  <si>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</si>
  <si>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</si>
  <si>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</si>
  <si>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</si>
  <si>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</si>
  <si>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</si>
  <si>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</si>
  <si>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</si>
  <si>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</si>
  <si>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</si>
  <si>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</si>
  <si>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</si>
  <si>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</si>
  <si>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</si>
  <si>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</si>
  <si>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</si>
  <si>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</si>
  <si>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</si>
  <si>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</si>
  <si>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</si>
  <si>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</si>
  <si>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</si>
  <si>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</si>
  <si>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</si>
  <si>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</si>
  <si>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</si>
  <si>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</si>
  <si>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</si>
  <si>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</si>
  <si>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</si>
  <si>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</si>
  <si>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</si>
  <si>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</si>
  <si>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</si>
  <si>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</si>
  <si>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</si>
  <si>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</si>
  <si>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</si>
  <si>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</si>
  <si>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</si>
  <si>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</si>
  <si>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</si>
  <si>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</si>
  <si>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</si>
  <si>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</si>
  <si>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</si>
  <si>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</si>
  <si>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</si>
  <si>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</si>
  <si>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</si>
  <si>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</si>
  <si>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</si>
  <si>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</si>
  <si>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</si>
  <si>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</si>
  <si>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</si>
  <si>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</si>
  <si>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</si>
  <si>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</si>
  <si>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</si>
  <si>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</si>
  <si>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</si>
  <si>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</si>
  <si>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</si>
  <si>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</si>
  <si>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</si>
  <si>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</si>
  <si>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</si>
  <si>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</si>
  <si>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</si>
  <si>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</si>
  <si>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</si>
  <si>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</si>
  <si>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</si>
  <si>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</si>
  <si>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</si>
  <si>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</si>
  <si>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</si>
  <si>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</si>
  <si>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</si>
  <si>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</si>
  <si>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</si>
  <si>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</si>
  <si>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</si>
  <si>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</si>
  <si>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</si>
  <si>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</si>
  <si>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</si>
  <si>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</si>
  <si>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</si>
  <si>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</si>
  <si>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</si>
  <si>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</si>
  <si>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</si>
  <si>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</si>
  <si>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</si>
  <si>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</si>
  <si>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</si>
  <si>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</si>
  <si>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</si>
  <si>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</si>
  <si>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</si>
  <si>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</si>
  <si>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</si>
  <si>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</si>
  <si>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</si>
  <si>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</si>
  <si>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</si>
  <si>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</si>
  <si>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</si>
  <si>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</si>
  <si>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</si>
  <si>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</si>
  <si>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</si>
  <si>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</si>
  <si>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</si>
  <si>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</si>
  <si>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</si>
  <si>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</si>
  <si>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</si>
  <si>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</si>
  <si>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</si>
  <si>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</si>
  <si>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</si>
  <si>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</si>
  <si>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</si>
  <si>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</si>
  <si>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</si>
  <si>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</si>
  <si>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</si>
  <si>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</si>
  <si>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</si>
  <si>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</si>
  <si>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</si>
  <si>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</si>
  <si>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</si>
  <si>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</si>
  <si>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</si>
  <si>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</si>
  <si>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</si>
  <si>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</si>
  <si>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</si>
  <si>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</si>
  <si>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</si>
  <si>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</si>
  <si>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</si>
  <si>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</si>
  <si>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</si>
  <si>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</si>
  <si>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</si>
  <si>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</si>
  <si>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</si>
  <si>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</si>
  <si>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</si>
  <si>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</si>
  <si>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</si>
  <si>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</si>
  <si>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</si>
  <si>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</si>
  <si>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</si>
  <si>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</si>
  <si>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</si>
  <si>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</si>
  <si>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</si>
  <si>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</si>
  <si>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</si>
  <si>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</si>
  <si>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</si>
  <si>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</si>
  <si>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</si>
  <si>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</si>
  <si>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</si>
  <si>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</si>
  <si>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</si>
  <si>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</si>
  <si>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</si>
  <si>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</si>
  <si>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</si>
  <si>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</si>
  <si>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</si>
  <si>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</si>
  <si>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</si>
  <si>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</si>
  <si>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</si>
  <si>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</si>
  <si>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</si>
  <si>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</si>
  <si>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</si>
  <si>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</si>
  <si>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</si>
  <si>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</si>
  <si>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</si>
  <si>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</si>
  <si>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</si>
  <si>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</si>
  <si>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</si>
  <si>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</si>
  <si>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</si>
  <si>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</si>
  <si>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</si>
  <si>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</si>
  <si>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</si>
  <si>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</si>
  <si>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</si>
  <si>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</si>
  <si>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</si>
  <si>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</si>
  <si>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</si>
  <si>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</si>
  <si>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</si>
  <si>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</si>
  <si>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</si>
  <si>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</si>
  <si>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</si>
  <si>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</si>
  <si>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</si>
  <si>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</si>
  <si>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</si>
  <si>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</si>
  <si>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</si>
  <si>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</si>
  <si>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</si>
  <si>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</si>
  <si>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</si>
  <si>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</si>
  <si>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</si>
  <si>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</si>
  <si>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</si>
  <si>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</si>
  <si>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</si>
  <si>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</si>
  <si>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</si>
  <si>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</si>
  <si>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</si>
  <si>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</si>
  <si>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</si>
  <si>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</si>
  <si>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</si>
  <si>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</si>
  <si>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</si>
  <si>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</si>
  <si>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</si>
  <si>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</si>
  <si>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</si>
  <si>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</si>
  <si>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</si>
  <si>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</si>
  <si>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</si>
  <si>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</si>
  <si>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</si>
  <si>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</si>
  <si>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</si>
  <si>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</si>
  <si>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</si>
  <si>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</si>
  <si>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</si>
  <si>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</si>
  <si>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</si>
  <si>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</si>
  <si>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</si>
  <si>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</si>
  <si>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</si>
  <si>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</si>
  <si>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</si>
  <si>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</si>
  <si>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</si>
  <si>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</si>
  <si>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</si>
  <si>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</si>
  <si>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</si>
  <si>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</si>
  <si>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</si>
  <si>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</si>
  <si>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</si>
  <si>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</si>
  <si>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</si>
  <si>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</si>
  <si>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</si>
  <si>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</si>
  <si>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</si>
  <si>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</si>
  <si>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</si>
  <si>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</si>
  <si>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</si>
  <si>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</si>
  <si>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</si>
  <si>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</si>
  <si>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</si>
  <si>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</si>
  <si>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</si>
  <si>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</si>
  <si>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</si>
  <si>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</si>
  <si>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</si>
  <si>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</si>
  <si>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</si>
  <si>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</si>
  <si>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</si>
  <si>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</si>
  <si>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</si>
  <si>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</si>
  <si>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</si>
  <si>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</si>
  <si>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</si>
  <si>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</si>
  <si>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</si>
  <si>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</si>
  <si>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</si>
  <si>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</si>
  <si>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</si>
  <si>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</si>
  <si>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</si>
  <si>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</si>
  <si>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</si>
  <si>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</si>
  <si>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</si>
  <si>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</si>
  <si>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</si>
  <si>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</si>
  <si>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</si>
  <si>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</si>
  <si>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</si>
  <si>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</si>
  <si>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</si>
  <si>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</si>
  <si>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</si>
  <si>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</si>
  <si>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</si>
  <si>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</si>
  <si>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</si>
  <si>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</si>
  <si>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</si>
  <si>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</si>
  <si>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</si>
  <si>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</si>
  <si>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</si>
  <si>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</si>
  <si>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</si>
  <si>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</si>
  <si>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</si>
  <si>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</si>
  <si>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</si>
  <si>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</si>
  <si>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</si>
  <si>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</si>
  <si>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</si>
  <si>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</si>
  <si>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</si>
  <si>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</si>
  <si>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</si>
  <si>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</si>
  <si>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</si>
  <si>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</si>
  <si>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</si>
  <si>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</si>
  <si>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</si>
  <si>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</si>
  <si>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</si>
  <si>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</si>
  <si>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</si>
  <si>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</si>
  <si>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</si>
  <si>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</si>
  <si>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</si>
  <si>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</si>
  <si>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</si>
  <si>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</si>
  <si>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</si>
  <si>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</si>
  <si>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</si>
  <si>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</si>
  <si>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</si>
  <si>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</si>
  <si>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</si>
  <si>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</si>
  <si>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</si>
  <si>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</si>
  <si>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</si>
  <si>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</si>
  <si>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</si>
  <si>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</si>
  <si>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</si>
  <si>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</si>
  <si>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</si>
  <si>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</si>
  <si>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</si>
  <si>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</si>
  <si>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</si>
  <si>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</si>
  <si>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</si>
  <si>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</si>
  <si>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</si>
  <si>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</si>
  <si>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</si>
  <si>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</si>
  <si>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</si>
  <si>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</si>
  <si>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</si>
  <si>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</si>
  <si>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</si>
  <si>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</si>
  <si>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</si>
  <si>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</si>
  <si>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</si>
  <si>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</si>
  <si>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</si>
  <si>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</si>
  <si>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</si>
  <si>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</si>
  <si>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</si>
  <si>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</si>
  <si>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</si>
  <si>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</si>
  <si>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</si>
  <si>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</si>
  <si>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</si>
  <si>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</si>
  <si>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</si>
  <si>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</si>
  <si>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</si>
  <si>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</si>
  <si>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</si>
  <si>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</si>
  <si>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</si>
  <si>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</si>
  <si>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</si>
  <si>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</si>
  <si>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</si>
  <si>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</si>
  <si>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</si>
  <si>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</si>
  <si>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</si>
  <si>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</si>
  <si>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</si>
  <si>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</si>
  <si>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</si>
  <si>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</si>
  <si>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</si>
  <si>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</si>
  <si>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</si>
  <si>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</si>
  <si>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</si>
  <si>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</si>
  <si>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</si>
  <si>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</si>
  <si>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</si>
  <si>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</si>
  <si>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</si>
  <si>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</si>
  <si>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</si>
  <si>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</si>
  <si>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</si>
  <si>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</si>
  <si>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</si>
  <si>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</si>
  <si>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</si>
  <si>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</si>
  <si>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</si>
  <si>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</si>
  <si>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</si>
  <si>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</si>
  <si>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</si>
  <si>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</si>
  <si>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</si>
  <si>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</si>
  <si>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</si>
  <si>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</si>
  <si>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</si>
  <si>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</si>
  <si>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</si>
  <si>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</si>
  <si>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</si>
  <si>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</si>
  <si>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</si>
  <si>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</si>
  <si>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</si>
  <si>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</si>
  <si>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</si>
  <si>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</si>
  <si>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</si>
  <si>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</si>
  <si>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</si>
  <si>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</si>
  <si>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</si>
  <si>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</si>
  <si>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</si>
  <si>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</si>
  <si>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</si>
  <si>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</si>
  <si>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</si>
  <si>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</si>
  <si>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</si>
  <si>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</si>
  <si>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</si>
  <si>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</si>
  <si>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</si>
  <si>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</si>
  <si>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</si>
  <si>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</si>
  <si>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</si>
  <si>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</si>
  <si>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</si>
  <si>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</si>
  <si>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</si>
  <si>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</si>
  <si>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</si>
  <si>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</si>
  <si>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</si>
  <si>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</si>
  <si>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</si>
  <si>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</si>
  <si>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</si>
  <si>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</si>
  <si>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</si>
  <si>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</si>
  <si>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</si>
  <si>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</si>
  <si>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</si>
  <si>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</si>
  <si>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</si>
  <si>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</si>
  <si>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</si>
  <si>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</si>
  <si>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</si>
  <si>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</si>
  <si>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</si>
  <si>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</si>
  <si>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</si>
  <si>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</si>
  <si>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</si>
  <si>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</si>
  <si>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</si>
  <si>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</si>
  <si>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</si>
  <si>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</si>
  <si>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</si>
  <si>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</si>
  <si>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</si>
  <si>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</si>
  <si>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</si>
  <si>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</si>
  <si>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</si>
  <si>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</si>
  <si>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</si>
  <si>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</si>
  <si>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</si>
  <si>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</si>
  <si>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</si>
  <si>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</si>
  <si>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</si>
  <si>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</si>
  <si>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</si>
  <si>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</si>
  <si>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</si>
  <si>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</si>
  <si>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</si>
  <si>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</si>
  <si>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</si>
  <si>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</si>
  <si>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</si>
  <si>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</si>
  <si>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</si>
  <si>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</si>
  <si>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</si>
  <si>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</si>
  <si>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</si>
  <si>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</si>
  <si>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</si>
  <si>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</si>
  <si>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</si>
  <si>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</si>
  <si>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</si>
  <si>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</si>
  <si>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</si>
  <si>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</si>
  <si>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</si>
  <si>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</si>
  <si>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</si>
  <si>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</si>
  <si>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</si>
  <si>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</si>
  <si>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</si>
  <si>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</si>
  <si>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</si>
  <si>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</si>
  <si>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</si>
  <si>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</si>
  <si>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</si>
  <si>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</si>
  <si>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</si>
  <si>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</si>
  <si>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</si>
  <si>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</si>
  <si>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</si>
  <si>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</si>
  <si>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</si>
  <si>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</si>
  <si>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</si>
  <si>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</si>
  <si>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</si>
  <si>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</si>
  <si>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</si>
  <si>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</si>
  <si>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</si>
  <si>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</si>
  <si>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</si>
  <si>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</si>
  <si>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</si>
  <si>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</si>
  <si>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</si>
  <si>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</si>
  <si>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</si>
  <si>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</si>
  <si>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</si>
  <si>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</si>
  <si>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</si>
  <si>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</si>
  <si>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</si>
  <si>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</si>
  <si>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</si>
  <si>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</si>
  <si>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</si>
  <si>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</si>
  <si>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</si>
  <si>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</si>
  <si>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</si>
  <si>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</si>
  <si>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</si>
  <si>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</si>
  <si>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</si>
  <si>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</si>
  <si>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</si>
  <si>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</si>
  <si>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</si>
  <si>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</si>
  <si>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</si>
  <si>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</si>
  <si>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</si>
  <si>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</si>
  <si>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</si>
  <si>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</si>
  <si>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</si>
  <si>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</si>
  <si>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</si>
  <si>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</si>
  <si>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</si>
  <si>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</si>
  <si>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</si>
  <si>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</si>
  <si>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</si>
  <si>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</si>
  <si>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</si>
  <si>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</si>
  <si>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</si>
  <si>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</si>
  <si>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</si>
  <si>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</si>
  <si>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</si>
  <si>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</si>
  <si>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</si>
  <si>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</si>
  <si>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</si>
  <si>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</si>
  <si>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</si>
  <si>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</si>
  <si>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</si>
  <si>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</si>
  <si>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</si>
  <si>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</si>
  <si>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</si>
  <si>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</si>
  <si>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</si>
  <si>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</si>
  <si>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</si>
  <si>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</si>
  <si>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</si>
  <si>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</si>
  <si>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</si>
  <si>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</si>
  <si>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</si>
  <si>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</si>
  <si>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</si>
  <si>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</si>
  <si>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</si>
  <si>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</si>
  <si>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</si>
  <si>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</si>
  <si>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</si>
  <si>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</si>
  <si>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</si>
  <si>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</si>
  <si>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</si>
  <si>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</si>
  <si>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</si>
  <si>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</si>
  <si>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</si>
  <si>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</si>
  <si>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</si>
  <si>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</si>
  <si>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</si>
  <si>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</si>
  <si>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</si>
  <si>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</si>
  <si>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</si>
  <si>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</si>
  <si>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</si>
  <si>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</si>
  <si>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</si>
  <si>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</si>
  <si>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</si>
  <si>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</si>
  <si>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</si>
  <si>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</si>
  <si>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</si>
  <si>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</si>
  <si>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</si>
  <si>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</si>
  <si>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</si>
  <si>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</si>
  <si>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</si>
  <si>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</si>
  <si>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</si>
  <si>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</si>
  <si>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</si>
  <si>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</si>
  <si>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</si>
  <si>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</si>
  <si>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</si>
  <si>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</si>
  <si>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</si>
  <si>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</si>
  <si>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</si>
  <si>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</si>
  <si>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</si>
  <si>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</si>
  <si>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</si>
  <si>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</si>
  <si>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</si>
  <si>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</si>
  <si>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</si>
  <si>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</si>
  <si>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</si>
  <si>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</si>
  <si>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</si>
  <si>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</si>
  <si>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</si>
  <si>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</si>
  <si>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</si>
  <si>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</si>
  <si>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</si>
  <si>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</si>
  <si>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</si>
  <si>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</si>
  <si>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</si>
  <si>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</si>
  <si>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</si>
  <si>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</si>
  <si>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</si>
  <si>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</si>
  <si>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</si>
  <si>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</si>
  <si>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</si>
  <si>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</si>
  <si>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</si>
  <si>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</si>
  <si>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</si>
  <si>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</si>
  <si>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</si>
  <si>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</si>
  <si>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</si>
  <si>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</si>
  <si>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</si>
  <si>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</si>
  <si>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</si>
  <si>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</si>
  <si>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</si>
  <si>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</si>
  <si>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</si>
  <si>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</si>
  <si>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</si>
  <si>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</si>
  <si>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</si>
  <si>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</si>
  <si>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</si>
  <si>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</si>
  <si>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</si>
  <si>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</si>
  <si>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</si>
  <si>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</si>
  <si>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</si>
  <si>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</si>
  <si>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</si>
  <si>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</si>
  <si>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</si>
  <si>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</si>
  <si>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</si>
  <si>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</si>
  <si>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</si>
  <si>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</si>
  <si>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</si>
  <si>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</si>
  <si>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</si>
  <si>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</si>
  <si>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</si>
  <si>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</si>
  <si>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</si>
  <si>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</si>
  <si>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</si>
  <si>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</si>
  <si>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</si>
  <si>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</si>
  <si>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</si>
  <si>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</si>
  <si>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</si>
  <si>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</si>
  <si>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</si>
  <si>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</si>
  <si>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</si>
  <si>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</si>
  <si>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</si>
  <si>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</si>
  <si>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</si>
  <si>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</si>
  <si>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</si>
  <si>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</si>
  <si>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</si>
  <si>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</si>
  <si>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</si>
  <si>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</si>
  <si>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</si>
  <si>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</si>
  <si>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</si>
  <si>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</si>
  <si>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</si>
  <si>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</si>
  <si>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</si>
  <si>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</si>
  <si>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</si>
  <si>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</si>
  <si>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</si>
  <si>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</si>
  <si>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</si>
  <si>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</si>
  <si>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</si>
  <si>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</si>
  <si>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</si>
  <si>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</si>
  <si>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</si>
  <si>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</si>
  <si>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</si>
  <si>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</si>
  <si>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</si>
  <si>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</si>
  <si>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</si>
  <si>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</si>
  <si>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</si>
  <si>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</si>
  <si>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</si>
  <si>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</si>
  <si>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</si>
  <si>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</si>
  <si>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</si>
  <si>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</si>
  <si>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</si>
  <si>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</si>
  <si>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</si>
  <si>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</si>
  <si>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</si>
  <si>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</si>
  <si>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</si>
  <si>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</si>
  <si>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</si>
  <si>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</si>
  <si>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</si>
  <si>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</si>
  <si>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</si>
  <si>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</si>
  <si>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</si>
  <si>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</si>
  <si>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</si>
  <si>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</si>
  <si>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</si>
  <si>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</si>
  <si>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</si>
  <si>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</si>
  <si>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</si>
  <si>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</si>
  <si>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</si>
  <si>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</si>
  <si>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</si>
  <si>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</si>
  <si>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</si>
  <si>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</si>
  <si>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</si>
  <si>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</si>
  <si>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</si>
  <si>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</si>
  <si>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</si>
  <si>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</si>
  <si>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</si>
  <si>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</si>
  <si>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</si>
  <si>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</si>
  <si>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</si>
  <si>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</si>
  <si>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</si>
  <si>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</si>
  <si>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</si>
  <si>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</si>
  <si>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</si>
  <si>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</si>
  <si>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</si>
  <si>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</si>
  <si>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</si>
  <si>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</si>
  <si>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</si>
  <si>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</si>
  <si>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</si>
  <si>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</si>
  <si>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</si>
  <si>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</si>
  <si>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</si>
  <si>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</si>
  <si>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</si>
  <si>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</si>
  <si>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</si>
  <si>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</si>
  <si>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</si>
  <si>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</si>
  <si>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</si>
  <si>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</si>
  <si>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</si>
  <si>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</si>
  <si>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</si>
  <si>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</si>
  <si>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</si>
  <si>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</si>
  <si>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</si>
  <si>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</si>
  <si>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</si>
  <si>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</si>
  <si>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</si>
  <si>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</si>
  <si>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</si>
  <si>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</si>
  <si>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</si>
  <si>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</si>
  <si>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</si>
  <si>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</si>
  <si>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</si>
  <si>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</si>
  <si>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</si>
  <si>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</si>
  <si>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</si>
  <si>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</si>
  <si>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</si>
  <si>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</si>
  <si>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</si>
  <si>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</si>
  <si>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</si>
  <si>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</si>
  <si>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</si>
  <si>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</si>
  <si>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</si>
  <si>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</si>
  <si>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</si>
  <si>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</si>
  <si>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</si>
  <si>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</si>
  <si>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</si>
  <si>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</si>
  <si>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</si>
  <si>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</si>
  <si>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</si>
  <si>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</si>
  <si>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</si>
  <si>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</si>
  <si>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</si>
  <si>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</si>
  <si>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</si>
  <si>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</si>
  <si>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</si>
  <si>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</si>
  <si>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</si>
  <si>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</si>
  <si>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</si>
  <si>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</si>
  <si>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</si>
  <si>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</si>
  <si>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</si>
  <si>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</si>
  <si>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</si>
  <si>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</si>
  <si>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</si>
  <si>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</si>
  <si>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</si>
  <si>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</si>
  <si>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</si>
  <si>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</si>
  <si>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</si>
  <si>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</si>
  <si>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</si>
  <si>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</si>
  <si>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</si>
  <si>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</si>
  <si>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</si>
  <si>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</si>
  <si>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</si>
  <si>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</si>
  <si>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</si>
  <si>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</si>
  <si>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</si>
  <si>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</si>
  <si>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</si>
  <si>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</si>
  <si>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</si>
  <si>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</si>
  <si>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</si>
  <si>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</si>
  <si>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</si>
  <si>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</si>
  <si>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</si>
  <si>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</si>
  <si>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</si>
  <si>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</si>
  <si>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</si>
  <si>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</si>
  <si>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</si>
  <si>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</si>
  <si>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</si>
  <si>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</si>
  <si>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</si>
  <si>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</si>
  <si>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</si>
  <si>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</si>
  <si>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</si>
  <si>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</si>
  <si>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</si>
  <si>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</si>
  <si>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</si>
  <si>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</si>
  <si>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</si>
  <si>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</si>
  <si>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</si>
  <si>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</si>
  <si>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</si>
  <si>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</si>
  <si>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</si>
  <si>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</si>
  <si>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</si>
  <si>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</si>
  <si>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</si>
  <si>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</si>
  <si>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</si>
  <si>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</si>
  <si>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</si>
  <si>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</si>
  <si>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</si>
  <si>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</si>
  <si>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</si>
  <si>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</si>
  <si>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</si>
  <si>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</si>
  <si>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</si>
  <si>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</si>
  <si>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</si>
  <si>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</si>
  <si>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</si>
  <si>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</si>
  <si>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</si>
  <si>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</si>
  <si>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</si>
  <si>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</si>
  <si>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</si>
  <si>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</si>
  <si>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</si>
  <si>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</si>
  <si>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</si>
  <si>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</si>
  <si>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</si>
  <si>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</si>
  <si>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</si>
  <si>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</si>
  <si>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</si>
  <si>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</si>
  <si>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</si>
  <si>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</si>
  <si>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</si>
  <si>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</si>
  <si>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</si>
  <si>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</si>
  <si>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</si>
  <si>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</si>
  <si>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</si>
  <si>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</si>
  <si>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</si>
  <si>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</si>
  <si>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</si>
  <si>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</si>
  <si>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</si>
  <si>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</si>
  <si>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</si>
  <si>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</si>
  <si>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</si>
  <si>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</si>
  <si>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</si>
  <si>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</si>
  <si>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</si>
  <si>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</si>
  <si>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</si>
  <si>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</si>
  <si>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</si>
  <si>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</si>
  <si>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</si>
  <si>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</si>
  <si>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</si>
  <si>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</si>
  <si>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</si>
  <si>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</si>
  <si>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</si>
  <si>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</si>
  <si>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</si>
  <si>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</si>
  <si>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</si>
  <si>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</si>
  <si>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</si>
  <si>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</si>
  <si>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</si>
  <si>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</si>
  <si>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</si>
  <si>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</si>
  <si>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</si>
  <si>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</si>
  <si>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</si>
  <si>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</si>
  <si>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</si>
  <si>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</si>
  <si>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</si>
  <si>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</si>
  <si>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</si>
  <si>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</si>
  <si>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</si>
  <si>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</si>
  <si>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</si>
  <si>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</si>
  <si>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</si>
  <si>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</si>
  <si>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</si>
  <si>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</si>
  <si>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</si>
  <si>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</si>
  <si>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</si>
  <si>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</si>
  <si>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</si>
  <si>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</si>
  <si>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</si>
  <si>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</si>
  <si>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</si>
  <si>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</si>
  <si>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</si>
  <si>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</si>
  <si>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</si>
  <si>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</si>
  <si>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</si>
  <si>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</si>
  <si>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</si>
  <si>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</si>
  <si>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</si>
  <si>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</si>
  <si>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</si>
  <si>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</si>
  <si>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</si>
  <si>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</si>
  <si>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</si>
  <si>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</si>
  <si>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</si>
  <si>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</si>
  <si>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</si>
  <si>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</si>
  <si>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</si>
  <si>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</si>
  <si>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</si>
  <si>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</si>
  <si>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</si>
  <si>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</si>
  <si>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</si>
  <si>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</si>
  <si>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</si>
  <si>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</si>
  <si>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</si>
  <si>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</si>
  <si>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</si>
  <si>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</si>
  <si>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</si>
  <si>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</si>
  <si>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</si>
  <si>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</si>
  <si>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</si>
  <si>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</si>
  <si>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</si>
  <si>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</si>
  <si>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</si>
  <si>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</si>
  <si>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</si>
  <si>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</si>
  <si>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</si>
  <si>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</si>
  <si>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</si>
  <si>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</si>
  <si>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</si>
  <si>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</si>
  <si>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</si>
  <si>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</si>
  <si>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</si>
  <si>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</si>
  <si>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</si>
  <si>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</si>
  <si>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</si>
  <si>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</si>
  <si>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</si>
  <si>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</si>
  <si>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</si>
  <si>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</si>
  <si>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</si>
  <si>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</si>
  <si>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</si>
  <si>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</si>
  <si>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</si>
  <si>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</si>
  <si>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</si>
  <si>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</si>
  <si>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</si>
  <si>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</si>
  <si>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</si>
  <si>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</si>
  <si>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</si>
  <si>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</si>
  <si>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</si>
  <si>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</si>
  <si>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</si>
  <si>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</si>
  <si>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</si>
  <si>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</si>
  <si>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</si>
  <si>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</si>
  <si>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</si>
  <si>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</si>
  <si>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</si>
  <si>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</si>
  <si>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</si>
  <si>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</si>
  <si>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</si>
  <si>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</si>
  <si>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</si>
  <si>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</si>
  <si>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</si>
  <si>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</si>
  <si>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</si>
  <si>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</si>
  <si>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</si>
  <si>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</si>
  <si>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</si>
  <si>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</si>
  <si>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</si>
  <si>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</si>
  <si>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</si>
  <si>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</si>
  <si>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</si>
  <si>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</si>
  <si>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</si>
  <si>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</si>
  <si>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</si>
  <si>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</si>
  <si>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</si>
  <si>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</si>
  <si>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</si>
  <si>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</si>
  <si>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</si>
  <si>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</si>
  <si>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</si>
  <si>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</si>
  <si>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</si>
  <si>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</si>
  <si>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</si>
  <si>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</si>
  <si>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</si>
  <si>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</si>
  <si>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</si>
  <si>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</si>
  <si>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</si>
  <si>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</si>
  <si>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</si>
  <si>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</si>
  <si>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</si>
  <si>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</si>
  <si>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</si>
  <si>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</si>
  <si>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</si>
  <si>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</si>
  <si>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</si>
  <si>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</si>
  <si>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</si>
  <si>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</si>
  <si>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</si>
  <si>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</si>
  <si>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</si>
  <si>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</si>
  <si>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</si>
  <si>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</si>
  <si>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</si>
  <si>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</si>
  <si>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</si>
  <si>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</si>
  <si>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</si>
  <si>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</si>
  <si>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</si>
  <si>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</si>
  <si>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</si>
  <si>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</si>
  <si>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</si>
  <si>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</si>
  <si>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</si>
  <si>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</si>
  <si>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</si>
  <si>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</si>
  <si>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</si>
  <si>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</si>
  <si>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</si>
  <si>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</si>
  <si>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</si>
  <si>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</si>
  <si>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</si>
  <si>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</si>
  <si>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</si>
  <si>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</si>
  <si>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</si>
  <si>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</si>
  <si>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</si>
  <si>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</si>
  <si>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</si>
  <si>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</si>
  <si>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</si>
  <si>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</si>
  <si>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</si>
  <si>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</si>
  <si>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</si>
  <si>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</si>
  <si>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</si>
  <si>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</si>
  <si>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</si>
  <si>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</si>
  <si>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</si>
  <si>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</si>
  <si>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</si>
  <si>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</si>
  <si>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</si>
  <si>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</si>
  <si>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</si>
  <si>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</si>
  <si>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</si>
  <si>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</si>
  <si>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</si>
  <si>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</si>
  <si>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</si>
  <si>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</si>
  <si>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</si>
  <si>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</si>
  <si>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</si>
  <si>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</si>
  <si>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</si>
  <si>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</si>
  <si>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</si>
  <si>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</si>
  <si>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</si>
  <si>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</si>
  <si>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</si>
  <si>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</si>
  <si>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</si>
  <si>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</si>
  <si>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</si>
  <si>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</si>
  <si>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</si>
  <si>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</si>
  <si>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</si>
  <si>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</si>
  <si>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</si>
  <si>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</si>
  <si>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</si>
  <si>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</si>
  <si>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</si>
  <si>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</si>
  <si>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</si>
  <si>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</si>
  <si>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</si>
  <si>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</si>
  <si>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</si>
  <si>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</si>
  <si>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</si>
  <si>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</si>
  <si>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</si>
  <si>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</si>
  <si>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</si>
  <si>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</si>
  <si>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</si>
  <si>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</si>
  <si>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</si>
  <si>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</si>
  <si>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</si>
  <si>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</si>
  <si>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</si>
  <si>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</si>
  <si>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</si>
  <si>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</si>
  <si>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</si>
  <si>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</si>
  <si>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</si>
  <si>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</si>
  <si>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</si>
  <si>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</si>
  <si>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</si>
  <si>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</si>
  <si>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</si>
  <si>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</si>
  <si>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</si>
  <si>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</si>
  <si>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</si>
  <si>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</si>
  <si>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</si>
  <si>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</si>
  <si>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</si>
  <si>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</si>
  <si>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</si>
  <si>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</si>
  <si>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</si>
  <si>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</si>
  <si>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</si>
  <si>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</si>
  <si>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</si>
  <si>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</si>
  <si>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</si>
  <si>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</si>
  <si>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</si>
  <si>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</si>
  <si>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</si>
  <si>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</si>
  <si>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</si>
  <si>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</si>
  <si>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</si>
  <si>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</si>
  <si>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</si>
  <si>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</si>
  <si>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</si>
  <si>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</si>
  <si>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</si>
  <si>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</si>
  <si>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</si>
  <si>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</si>
  <si>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</si>
  <si>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</si>
  <si>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</si>
  <si>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</si>
  <si>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</si>
  <si>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</si>
  <si>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</si>
  <si>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</si>
  <si>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</si>
  <si>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</si>
  <si>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</si>
  <si>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</si>
  <si>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</si>
  <si>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</si>
  <si>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</si>
  <si>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</si>
  <si>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</si>
  <si>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</si>
  <si>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</si>
  <si>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</si>
  <si>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</si>
  <si>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</si>
  <si>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</si>
  <si>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</si>
  <si>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</si>
  <si>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</si>
  <si>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</si>
  <si>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</si>
  <si>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</si>
  <si>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</si>
  <si>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</si>
  <si>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</si>
  <si>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</si>
  <si>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</si>
  <si>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</si>
  <si>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</si>
  <si>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</si>
  <si>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</si>
  <si>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</si>
  <si>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</si>
  <si>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</si>
  <si>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</si>
  <si>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</si>
  <si>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</si>
  <si>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</si>
  <si>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</si>
  <si>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</si>
  <si>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</si>
  <si>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</si>
  <si>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</si>
  <si>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</si>
  <si>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</si>
  <si>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</si>
  <si>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</si>
  <si>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</si>
  <si>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</si>
  <si>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</si>
  <si>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</si>
  <si>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</si>
  <si>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</si>
  <si>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</si>
  <si>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</si>
  <si>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</si>
  <si>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</si>
  <si>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</si>
  <si>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</si>
  <si>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</si>
  <si>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</si>
  <si>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</si>
  <si>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</si>
  <si>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</si>
  <si>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</si>
  <si>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</si>
  <si>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</si>
  <si>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</si>
  <si>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</si>
  <si>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</si>
  <si>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</si>
  <si>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</si>
  <si>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</si>
  <si>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</si>
  <si>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</si>
  <si>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</si>
  <si>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</si>
  <si>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</si>
  <si>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</si>
  <si>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</si>
  <si>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</si>
  <si>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</si>
  <si>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</si>
  <si>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</si>
  <si>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</si>
  <si>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</si>
  <si>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</si>
  <si>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</si>
  <si>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</si>
  <si>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</si>
  <si>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</si>
  <si>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</si>
  <si>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</si>
  <si>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</si>
  <si>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</si>
  <si>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</si>
  <si>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</si>
  <si>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</si>
  <si>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</si>
  <si>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</si>
  <si>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</si>
  <si>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</si>
  <si>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</si>
  <si>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</si>
  <si>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</si>
  <si>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</si>
  <si>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</si>
  <si>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</si>
  <si>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</si>
  <si>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</si>
  <si>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</si>
  <si>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</si>
  <si>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</si>
  <si>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</si>
  <si>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</si>
  <si>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</si>
  <si>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</si>
  <si>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</si>
  <si>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</si>
  <si>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</si>
  <si>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</si>
  <si>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</si>
  <si>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</si>
  <si>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</si>
  <si>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</si>
  <si>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</si>
  <si>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</si>
  <si>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</si>
  <si>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</si>
  <si>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</si>
  <si>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</si>
  <si>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</si>
  <si>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</si>
  <si>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</si>
  <si>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</si>
  <si>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</si>
  <si>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</si>
  <si>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</si>
  <si>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</si>
  <si>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</si>
  <si>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</si>
  <si>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</si>
  <si>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</si>
  <si>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</si>
  <si>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</si>
  <si>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</si>
  <si>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</si>
  <si>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</si>
  <si>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</si>
  <si>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</si>
  <si>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</si>
  <si>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</si>
  <si>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</si>
  <si>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</si>
  <si>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</si>
  <si>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</si>
  <si>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</si>
  <si>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</si>
  <si>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</si>
  <si>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</si>
  <si>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</si>
  <si>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</si>
  <si>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</si>
  <si>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</si>
  <si>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</si>
  <si>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</si>
  <si>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</si>
  <si>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</si>
  <si>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</si>
  <si>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</si>
  <si>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</si>
  <si>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</si>
  <si>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</si>
  <si>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</si>
  <si>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</si>
  <si>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</si>
  <si>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</si>
  <si>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</si>
  <si>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</si>
  <si>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</si>
  <si>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</si>
  <si>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</si>
  <si>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</si>
  <si>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</si>
  <si>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</si>
  <si>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</si>
  <si>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</si>
  <si>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</si>
  <si>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</si>
  <si>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</si>
  <si>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</si>
  <si>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</si>
  <si>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</si>
  <si>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</si>
  <si>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</si>
  <si>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</si>
  <si>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</si>
  <si>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</si>
  <si>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</si>
  <si>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</si>
  <si>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</si>
  <si>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</si>
  <si>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</si>
  <si>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</si>
  <si>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</si>
  <si>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</si>
  <si>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</si>
  <si>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</si>
  <si>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</si>
  <si>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</si>
  <si>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</si>
  <si>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</si>
  <si>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</si>
  <si>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</si>
  <si>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</si>
  <si>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</si>
  <si>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</si>
  <si>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</si>
  <si>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</si>
  <si>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</si>
  <si>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</si>
  <si>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</si>
  <si>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</si>
  <si>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</si>
  <si>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</si>
  <si>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</si>
  <si>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</si>
  <si>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</si>
  <si>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</si>
  <si>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</si>
  <si>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</si>
  <si>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</si>
  <si>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</si>
  <si>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</si>
  <si>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</si>
  <si>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</si>
  <si>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</si>
  <si>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</si>
  <si>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</si>
  <si>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</si>
  <si>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</si>
  <si>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</si>
  <si>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</si>
  <si>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</si>
  <si>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</si>
  <si>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</si>
  <si>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</si>
  <si>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</si>
  <si>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</si>
  <si>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</si>
  <si>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</si>
  <si>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</si>
  <si>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</si>
  <si>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</si>
  <si>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</si>
  <si>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</si>
  <si>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</si>
  <si>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</si>
  <si>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</si>
  <si>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</si>
  <si>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</si>
  <si>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</si>
  <si>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</si>
  <si>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</si>
  <si>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</si>
  <si>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</si>
  <si>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</si>
  <si>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</si>
  <si>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</si>
  <si>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</si>
  <si>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</si>
  <si>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</si>
  <si>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</si>
  <si>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</si>
  <si>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</si>
  <si>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</si>
  <si>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</si>
  <si>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</si>
  <si>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</si>
  <si>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</si>
  <si>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</si>
  <si>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</si>
  <si>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</si>
  <si>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</si>
  <si>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</si>
  <si>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</si>
  <si>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</si>
  <si>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</si>
  <si>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</si>
  <si>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</si>
  <si>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</si>
  <si>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</si>
  <si>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</si>
  <si>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</si>
  <si>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</si>
  <si>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</si>
  <si>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</si>
  <si>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</si>
  <si>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</si>
  <si>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</si>
  <si>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</si>
  <si>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</si>
  <si>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</si>
  <si>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</si>
  <si>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</si>
  <si>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</si>
  <si>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</si>
  <si>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</si>
  <si>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</si>
  <si>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</si>
  <si>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</si>
  <si>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</si>
  <si>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</si>
  <si>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</si>
  <si>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</si>
  <si>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</si>
  <si>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</si>
  <si>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</si>
  <si>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</si>
  <si>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</si>
  <si>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</si>
  <si>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</si>
  <si>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</si>
  <si>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</si>
  <si>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</si>
  <si>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</si>
  <si>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</si>
  <si>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</si>
  <si>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</si>
  <si>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</si>
  <si>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</si>
  <si>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</si>
  <si>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</si>
  <si>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</si>
  <si>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</si>
  <si>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</si>
  <si>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</si>
  <si>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</si>
  <si>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</si>
  <si>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</si>
  <si>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</si>
  <si>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</si>
  <si>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</si>
  <si>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</si>
  <si>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</si>
  <si>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</si>
  <si>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</si>
  <si>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</si>
  <si>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</si>
  <si>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</si>
  <si>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</si>
  <si>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</si>
  <si>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</si>
  <si>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</si>
  <si>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</si>
  <si>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</si>
  <si>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</si>
  <si>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</si>
  <si>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</si>
  <si>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</si>
  <si>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</si>
  <si>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</si>
  <si>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</si>
  <si>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</si>
  <si>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</si>
  <si>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</si>
  <si>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</si>
  <si>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</si>
  <si>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</si>
  <si>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</si>
  <si>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</si>
  <si>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</si>
  <si>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</si>
  <si>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</si>
  <si>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</si>
  <si>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</si>
  <si>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</si>
  <si>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</si>
  <si>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</si>
  <si>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</si>
  <si>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</si>
  <si>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</si>
  <si>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</si>
  <si>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</si>
  <si>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</si>
  <si>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</si>
  <si>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</si>
  <si>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</si>
  <si>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</si>
  <si>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</si>
  <si>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</si>
  <si>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</si>
  <si>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</si>
  <si>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</si>
  <si>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</si>
  <si>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</si>
  <si>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</si>
  <si>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</si>
  <si>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</si>
  <si>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</si>
  <si>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</si>
  <si>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</si>
  <si>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</si>
  <si>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</si>
  <si>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</si>
  <si>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</si>
  <si>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</si>
  <si>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</si>
  <si>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</si>
  <si>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</si>
  <si>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</si>
  <si>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</si>
  <si>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</si>
  <si>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</si>
  <si>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</si>
  <si>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</si>
  <si>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</si>
  <si>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</si>
  <si>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</si>
  <si>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</si>
  <si>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</si>
  <si>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</si>
  <si>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</si>
  <si>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</si>
  <si>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</si>
  <si>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</si>
  <si>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</si>
  <si>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</si>
  <si>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</si>
  <si>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</si>
  <si>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</si>
  <si>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</si>
  <si>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</si>
  <si>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</si>
  <si>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</si>
  <si>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</si>
  <si>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</si>
  <si>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</si>
  <si>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</si>
  <si>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</si>
  <si>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</si>
  <si>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</si>
  <si>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</si>
  <si>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</si>
  <si>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</si>
  <si>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</si>
  <si>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</si>
  <si>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</si>
  <si>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</si>
  <si>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</si>
  <si>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</si>
  <si>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</si>
  <si>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</si>
  <si>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</si>
  <si>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</si>
  <si>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</si>
  <si>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</si>
  <si>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</si>
  <si>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</si>
  <si>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</si>
  <si>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</si>
  <si>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</si>
  <si>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</si>
  <si>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</si>
  <si>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</si>
  <si>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</si>
  <si>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</si>
  <si>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</si>
  <si>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</si>
  <si>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</si>
  <si>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</si>
  <si>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</si>
  <si>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</si>
  <si>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</si>
  <si>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</si>
  <si>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</si>
  <si>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</si>
  <si>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</si>
  <si>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</si>
  <si>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</si>
  <si>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</si>
  <si>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</si>
  <si>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</si>
  <si>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</si>
  <si>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</si>
  <si>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</si>
  <si>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</si>
  <si>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</si>
  <si>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</si>
  <si>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</si>
  <si>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</si>
  <si>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</si>
  <si>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</si>
  <si>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</si>
  <si>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</si>
  <si>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</si>
  <si>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</si>
  <si>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</si>
  <si>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</si>
  <si>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</si>
  <si>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</si>
  <si>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</si>
  <si>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</si>
  <si>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</si>
  <si>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</si>
  <si>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</si>
  <si>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</si>
  <si>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</si>
  <si>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</si>
  <si>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</si>
  <si>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</si>
  <si>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</si>
  <si>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</si>
  <si>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</si>
  <si>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</si>
  <si>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</si>
  <si>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</si>
  <si>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</si>
  <si>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</si>
  <si>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</si>
  <si>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</si>
  <si>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</si>
  <si>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</si>
  <si>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</si>
  <si>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</si>
  <si>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</si>
  <si>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</si>
  <si>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</si>
  <si>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</si>
  <si>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</si>
  <si>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</si>
  <si>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</si>
  <si>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</si>
  <si>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</si>
  <si>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</si>
  <si>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</si>
  <si>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</si>
  <si>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</si>
  <si>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</si>
  <si>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</si>
  <si>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</si>
  <si>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</si>
  <si>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</si>
  <si>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</si>
  <si>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</si>
  <si>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</si>
  <si>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</si>
  <si>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</si>
  <si>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</si>
  <si>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</si>
  <si>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</si>
  <si>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</si>
  <si>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</si>
  <si>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</si>
  <si>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</si>
  <si>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</si>
  <si>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</si>
  <si>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</si>
  <si>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</si>
  <si>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</si>
  <si>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</si>
  <si>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</si>
  <si>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</si>
  <si>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</si>
  <si>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</si>
  <si>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</si>
  <si>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</si>
  <si>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</si>
  <si>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</si>
  <si>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</si>
  <si>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</si>
  <si>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</si>
  <si>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</si>
  <si>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</si>
  <si>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</si>
  <si>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</si>
  <si>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</si>
  <si>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</si>
  <si>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</si>
  <si>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</si>
  <si>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</si>
  <si>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</si>
  <si>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</si>
  <si>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</si>
  <si>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</si>
  <si>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</si>
  <si>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</si>
  <si>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</si>
  <si>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</si>
  <si>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</si>
  <si>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</si>
  <si>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</si>
  <si>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</si>
  <si>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</si>
  <si>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</si>
  <si>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</si>
  <si>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</si>
  <si>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</si>
  <si>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</si>
  <si>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</si>
  <si>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</si>
  <si>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</si>
  <si>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</si>
  <si>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</si>
  <si>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</si>
  <si>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</si>
  <si>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</si>
  <si>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</si>
  <si>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</si>
  <si>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</si>
  <si>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</si>
  <si>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</si>
  <si>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</si>
  <si>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</si>
  <si>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</si>
  <si>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</si>
  <si>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</si>
  <si>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</si>
  <si>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</si>
  <si>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</si>
  <si>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</si>
  <si>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</si>
  <si>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</si>
  <si>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</si>
  <si>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</si>
  <si>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</si>
  <si>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</si>
  <si>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</si>
  <si>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</si>
  <si>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</si>
  <si>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</si>
  <si>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</si>
  <si>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</si>
  <si>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</si>
  <si>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</si>
  <si>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</si>
  <si>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</si>
  <si>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</si>
  <si>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</si>
  <si>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</si>
  <si>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</si>
  <si>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</si>
  <si>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</si>
  <si>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</si>
  <si>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</si>
  <si>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</si>
  <si>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</si>
  <si>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</si>
  <si>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</si>
  <si>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</si>
  <si>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</si>
  <si>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</si>
  <si>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</si>
  <si>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</si>
  <si>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</si>
  <si>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</si>
  <si>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</si>
  <si>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</si>
  <si>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</si>
  <si>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</si>
  <si>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</si>
  <si>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</si>
  <si>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</si>
  <si>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</si>
  <si>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</si>
  <si>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</si>
  <si>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</si>
  <si>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</si>
  <si>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</si>
  <si>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</si>
  <si>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</si>
  <si>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</si>
  <si>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</si>
  <si>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</si>
  <si>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</si>
  <si>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</si>
  <si>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</si>
  <si>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</si>
  <si>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</si>
  <si>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</si>
  <si>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</si>
  <si>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</si>
  <si>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</si>
  <si>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</si>
  <si>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</si>
  <si>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</si>
  <si>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</si>
  <si>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</si>
  <si>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</si>
  <si>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</si>
  <si>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</si>
  <si>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</si>
  <si>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</si>
  <si>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</si>
  <si>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</si>
  <si>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</si>
  <si>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</si>
  <si>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</si>
  <si>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</si>
  <si>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</si>
  <si>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</si>
  <si>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</si>
  <si>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</si>
  <si>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</si>
  <si>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</si>
  <si>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</si>
  <si>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</si>
  <si>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</si>
  <si>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</si>
  <si>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</si>
  <si>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</si>
  <si>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</si>
  <si>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</si>
  <si>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</si>
  <si>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</si>
  <si>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</si>
  <si>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</si>
  <si>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</si>
  <si>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</si>
  <si>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</si>
  <si>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</si>
  <si>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</si>
  <si>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</si>
  <si>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</si>
  <si>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</si>
  <si>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</si>
  <si>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</si>
  <si>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</si>
  <si>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</si>
  <si>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</si>
  <si>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</si>
  <si>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</si>
  <si>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</si>
  <si>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</si>
  <si>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</si>
  <si>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</si>
  <si>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</si>
  <si>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</si>
  <si>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</si>
  <si>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</si>
  <si>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</si>
  <si>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</si>
  <si>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</si>
  <si>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</si>
  <si>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</si>
  <si>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</si>
  <si>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</si>
  <si>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</si>
  <si>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</si>
  <si>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</si>
  <si>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</si>
  <si>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</si>
  <si>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</si>
  <si>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</si>
  <si>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</si>
  <si>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</si>
  <si>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</si>
  <si>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</si>
  <si>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</si>
  <si>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</si>
  <si>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</si>
  <si>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</si>
  <si>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</si>
  <si>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</si>
  <si>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</si>
  <si>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</si>
  <si>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</si>
  <si>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</si>
  <si>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</si>
  <si>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</si>
  <si>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</si>
  <si>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</si>
  <si>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</si>
  <si>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</si>
  <si>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</si>
  <si>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</si>
  <si>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</si>
  <si>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</si>
  <si>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</si>
  <si>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</si>
  <si>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</si>
  <si>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</si>
  <si>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</si>
  <si>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</si>
  <si>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</si>
  <si>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</si>
  <si>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</si>
  <si>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</si>
  <si>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</si>
  <si>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</si>
  <si>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</si>
  <si>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</si>
  <si>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</si>
  <si>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</si>
  <si>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</si>
  <si>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</si>
  <si>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</si>
  <si>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</si>
  <si>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</si>
  <si>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</si>
  <si>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</si>
  <si>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</si>
  <si>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</si>
  <si>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</si>
  <si>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</si>
  <si>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</si>
  <si>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</si>
  <si>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</si>
  <si>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</si>
  <si>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</si>
  <si>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</si>
  <si>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</si>
  <si>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</si>
  <si>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</si>
  <si>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</si>
  <si>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</si>
  <si>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</si>
  <si>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</si>
  <si>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</si>
  <si>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</si>
  <si>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</si>
  <si>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</si>
  <si>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</si>
  <si>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</si>
  <si>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</si>
  <si>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</si>
  <si>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</si>
  <si>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</si>
  <si>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</si>
  <si>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</si>
  <si>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</si>
  <si>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</si>
  <si>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</si>
  <si>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</si>
  <si>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</si>
  <si>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</si>
  <si>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</si>
  <si>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</si>
  <si>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</si>
  <si>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</si>
  <si>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</si>
  <si>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</si>
  <si>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</si>
  <si>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</si>
  <si>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</si>
  <si>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</si>
  <si>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</si>
  <si>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</si>
  <si>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</si>
  <si>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</si>
  <si>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</si>
  <si>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</si>
  <si>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</si>
  <si>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</si>
  <si>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</si>
  <si>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</si>
  <si>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</si>
  <si>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</si>
  <si>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</si>
  <si>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</si>
  <si>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</si>
  <si>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</si>
  <si>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</si>
  <si>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</si>
  <si>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</si>
  <si>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</si>
  <si>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</si>
  <si>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</si>
  <si>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</si>
  <si>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</si>
  <si>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</si>
  <si>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</si>
  <si>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</si>
  <si>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</si>
  <si>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</si>
  <si>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</si>
  <si>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</si>
  <si>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</si>
  <si>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</si>
  <si>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</si>
  <si>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</si>
  <si>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</si>
  <si>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</si>
  <si>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</si>
  <si>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</si>
  <si>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</si>
  <si>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</si>
  <si>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</si>
  <si>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</si>
  <si>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</si>
  <si>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</si>
  <si>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</si>
  <si>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</si>
  <si>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</si>
  <si>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</si>
  <si>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</si>
  <si>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</si>
  <si>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</si>
  <si>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</si>
  <si>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</si>
  <si>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</si>
  <si>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</si>
  <si>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</si>
  <si>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</si>
  <si>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</si>
  <si>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</si>
  <si>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</si>
  <si>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</si>
  <si>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</si>
  <si>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</si>
  <si>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</si>
  <si>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</si>
  <si>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</si>
  <si>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</si>
  <si>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</si>
  <si>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</si>
  <si>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</si>
  <si>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</si>
  <si>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</si>
  <si>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</si>
  <si>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</si>
  <si>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</si>
  <si>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</si>
  <si>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</si>
  <si>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</si>
  <si>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</si>
  <si>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</si>
  <si>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</si>
  <si>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</si>
  <si>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</si>
  <si>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</si>
  <si>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</si>
  <si>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</si>
  <si>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</si>
  <si>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</si>
  <si>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</si>
  <si>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</si>
  <si>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</si>
  <si>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</si>
  <si>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</si>
  <si>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</si>
  <si>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</si>
  <si>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</si>
  <si>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</si>
  <si>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</si>
  <si>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</si>
  <si>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</si>
  <si>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</si>
  <si>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</si>
  <si>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</si>
  <si>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</si>
  <si>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</si>
  <si>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</si>
  <si>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</si>
  <si>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</si>
  <si>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</si>
  <si>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</si>
  <si>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</si>
  <si>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</si>
  <si>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</si>
  <si>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</si>
  <si>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</si>
  <si>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</si>
  <si>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</si>
  <si>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</si>
  <si>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</si>
  <si>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</si>
  <si>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</si>
  <si>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</si>
  <si>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</si>
  <si>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</si>
  <si>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</si>
  <si>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</si>
  <si>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</si>
  <si>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</si>
  <si>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</si>
  <si>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</si>
  <si>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</si>
  <si>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</si>
  <si>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</si>
  <si>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</si>
  <si>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</si>
  <si>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</si>
  <si>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</si>
  <si>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</si>
  <si>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</si>
  <si>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</si>
  <si>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</si>
  <si>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</si>
  <si>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</si>
  <si>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</si>
  <si>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</si>
  <si>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</si>
  <si>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</si>
  <si>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</si>
  <si>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</si>
  <si>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</si>
  <si>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</si>
  <si>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</si>
  <si>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</si>
  <si>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</si>
  <si>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</si>
  <si>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</si>
  <si>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</si>
  <si>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</si>
  <si>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</si>
  <si>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</si>
  <si>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</si>
  <si>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</si>
  <si>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</si>
  <si>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</si>
  <si>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</si>
  <si>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</si>
  <si>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</si>
  <si>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</si>
  <si>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</si>
  <si>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</si>
  <si>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</si>
  <si>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</si>
  <si>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</si>
  <si>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</si>
  <si>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</si>
  <si>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</si>
  <si>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</si>
  <si>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</si>
  <si>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</si>
  <si>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</si>
  <si>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</si>
  <si>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</si>
  <si>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</si>
  <si>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</si>
  <si>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</si>
  <si>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</si>
  <si>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</si>
  <si>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</si>
  <si>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</si>
  <si>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</si>
  <si>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</si>
  <si>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</si>
  <si>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</si>
  <si>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</si>
  <si>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</si>
  <si>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</si>
  <si>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</si>
  <si>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</si>
  <si>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</si>
  <si>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</si>
  <si>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</si>
  <si>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</si>
  <si>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</si>
  <si>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</si>
  <si>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</si>
  <si>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</si>
  <si>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</si>
  <si>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</si>
  <si>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</si>
  <si>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</si>
  <si>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</si>
  <si>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</si>
  <si>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</si>
  <si>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</si>
  <si>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</si>
  <si>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</si>
  <si>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</si>
  <si>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</si>
  <si>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</si>
  <si>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</si>
  <si>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</si>
  <si>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</si>
  <si>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</si>
  <si>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</si>
  <si>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</si>
  <si>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</si>
  <si>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</si>
  <si>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</si>
  <si>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</si>
  <si>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</si>
  <si>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</si>
  <si>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</si>
  <si>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</si>
  <si>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</si>
  <si>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</si>
  <si>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</si>
  <si>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</si>
  <si>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</si>
  <si>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</si>
  <si>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</si>
  <si>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</si>
  <si>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</si>
  <si>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</si>
  <si>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</si>
  <si>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</si>
  <si>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</si>
  <si>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</si>
  <si>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</si>
  <si>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</si>
  <si>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</si>
  <si>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</si>
  <si>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</si>
  <si>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</si>
  <si>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</si>
  <si>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</si>
  <si>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</si>
  <si>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</si>
  <si>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</si>
  <si>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</si>
  <si>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</si>
  <si>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</si>
  <si>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</si>
  <si>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</si>
  <si>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</si>
  <si>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</si>
  <si>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</si>
  <si>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</si>
  <si>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</si>
  <si>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</si>
  <si>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</si>
  <si>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</si>
  <si>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</si>
  <si>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</si>
  <si>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</si>
  <si>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</si>
  <si>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</si>
  <si>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</si>
  <si>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</si>
  <si>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</si>
  <si>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</si>
  <si>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</si>
  <si>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</si>
  <si>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</si>
  <si>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</si>
  <si>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</si>
  <si>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</si>
  <si>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</si>
  <si>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</si>
  <si>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</si>
  <si>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</si>
  <si>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</si>
  <si>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</si>
  <si>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</si>
  <si>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</si>
  <si>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</si>
  <si>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</si>
  <si>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</si>
  <si>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</si>
  <si>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</si>
  <si>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</si>
  <si>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</si>
  <si>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</si>
  <si>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</si>
  <si>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</si>
  <si>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</si>
  <si>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</si>
  <si>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</si>
  <si>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</si>
  <si>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</si>
  <si>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</si>
  <si>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</si>
  <si>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</si>
  <si>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</si>
  <si>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</si>
  <si>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</si>
  <si>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</si>
  <si>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</si>
  <si>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</si>
  <si>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</si>
  <si>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</si>
  <si>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</si>
  <si>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</si>
  <si>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</si>
  <si>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</si>
  <si>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</si>
  <si>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</si>
  <si>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</si>
  <si>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</si>
  <si>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</si>
  <si>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</si>
  <si>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</si>
  <si>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</si>
  <si>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</si>
  <si>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</si>
  <si>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</si>
  <si>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</si>
  <si>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</si>
  <si>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</si>
  <si>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</si>
  <si>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</si>
  <si>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</si>
  <si>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</si>
  <si>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</si>
  <si>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</si>
  <si>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</si>
  <si>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</si>
  <si>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</si>
  <si>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</si>
  <si>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</si>
  <si>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</si>
  <si>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</si>
  <si>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</si>
  <si>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</si>
  <si>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</si>
  <si>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</si>
  <si>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</si>
  <si>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</si>
  <si>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</si>
  <si>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</si>
  <si>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</si>
  <si>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</si>
  <si>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</si>
  <si>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</si>
  <si>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</si>
  <si>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</si>
  <si>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</si>
  <si>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</si>
  <si>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</si>
  <si>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</si>
  <si>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</si>
  <si>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</si>
  <si>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</si>
  <si>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</si>
  <si>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</si>
  <si>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</si>
  <si>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</si>
  <si>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</si>
  <si>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</si>
  <si>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</si>
  <si>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</si>
  <si>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</si>
  <si>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</si>
  <si>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</si>
  <si>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</si>
  <si>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</si>
  <si>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</si>
  <si>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</si>
  <si>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</si>
  <si>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</si>
  <si>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</si>
  <si>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</si>
  <si>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</si>
  <si>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</si>
  <si>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</si>
  <si>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</si>
  <si>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</si>
  <si>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</si>
  <si>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</si>
  <si>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</si>
  <si>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</si>
  <si>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</si>
  <si>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</si>
  <si>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</si>
  <si>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</si>
  <si>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</si>
  <si>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</si>
  <si>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</si>
  <si>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</si>
  <si>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</si>
  <si>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</si>
  <si>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</si>
  <si>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</si>
  <si>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</si>
  <si>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</si>
  <si>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</si>
  <si>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</si>
  <si>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</si>
  <si>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</si>
  <si>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</si>
  <si>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</si>
  <si>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</si>
  <si>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</si>
  <si>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</si>
  <si>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</si>
  <si>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</si>
  <si>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</si>
  <si>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</si>
  <si>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</si>
  <si>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</si>
  <si>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</si>
  <si>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</si>
  <si>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</si>
  <si>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</si>
  <si>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</si>
  <si>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</si>
  <si>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</si>
  <si>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</si>
  <si>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</si>
  <si>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</si>
  <si>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</si>
  <si>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</si>
  <si>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</si>
  <si>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</si>
  <si>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</si>
  <si>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</si>
  <si>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</si>
  <si>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</si>
  <si>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</si>
  <si>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</si>
  <si>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</si>
  <si>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</si>
  <si>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</si>
  <si>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</si>
  <si>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</si>
  <si>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</si>
  <si>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</si>
  <si>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</si>
  <si>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</si>
  <si>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</si>
  <si>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</si>
  <si>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</si>
  <si>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</si>
  <si>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</si>
  <si>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</si>
  <si>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</si>
  <si>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</si>
  <si>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</si>
  <si>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</si>
  <si>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</si>
  <si>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</si>
  <si>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</si>
  <si>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</si>
  <si>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</si>
  <si>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</si>
  <si>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</si>
  <si>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</si>
  <si>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</si>
  <si>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</si>
  <si>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</si>
  <si>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</si>
  <si>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</si>
  <si>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</si>
  <si>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</si>
  <si>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</si>
  <si>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</si>
  <si>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</si>
  <si>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</si>
  <si>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</si>
  <si>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</si>
  <si>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</si>
  <si>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</si>
  <si>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</si>
  <si>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</si>
  <si>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</si>
  <si>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</si>
  <si>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</si>
  <si>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</si>
  <si>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</si>
  <si>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</si>
  <si>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</si>
  <si>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</si>
  <si>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</si>
  <si>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</si>
  <si>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</si>
  <si>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</si>
  <si>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</si>
  <si>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</si>
  <si>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</si>
  <si>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</si>
  <si>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</si>
  <si>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</si>
  <si>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</si>
  <si>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</si>
  <si>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</si>
  <si>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</si>
  <si>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</si>
  <si>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</si>
  <si>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</si>
  <si>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</si>
  <si>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</si>
  <si>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</si>
  <si>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</si>
  <si>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</si>
  <si>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</si>
  <si>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</si>
  <si>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</si>
  <si>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</si>
  <si>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</si>
  <si>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</si>
  <si>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</si>
  <si>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</si>
  <si>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</si>
  <si>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</si>
  <si>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</si>
  <si>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</si>
  <si>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</si>
  <si>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</si>
  <si>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</si>
  <si>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</si>
  <si>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</si>
  <si>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</si>
  <si>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</si>
  <si>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</si>
  <si>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</si>
  <si>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</si>
  <si>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</si>
  <si>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</si>
  <si>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</si>
  <si>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</si>
  <si>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</si>
  <si>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</si>
  <si>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</si>
  <si>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</si>
  <si>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</si>
  <si>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</si>
  <si>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</si>
  <si>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</si>
  <si>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</si>
  <si>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</si>
  <si>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</si>
  <si>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</si>
  <si>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</si>
  <si>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</si>
  <si>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</si>
  <si>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</si>
  <si>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</si>
  <si>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</si>
  <si>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</si>
  <si>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</si>
  <si>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</si>
  <si>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</si>
  <si>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</si>
  <si>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</si>
  <si>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</si>
  <si>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</si>
  <si>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</si>
  <si>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</si>
  <si>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</si>
  <si>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</si>
  <si>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</si>
  <si>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</si>
  <si>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</si>
  <si>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</si>
  <si>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</si>
  <si>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</si>
  <si>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</si>
  <si>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</si>
  <si>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</si>
  <si>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</si>
  <si>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</si>
  <si>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</si>
  <si>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</si>
  <si>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</si>
  <si>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</si>
  <si>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</si>
  <si>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</si>
  <si>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</si>
  <si>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</si>
  <si>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</si>
  <si>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</si>
  <si>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</si>
  <si>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</si>
  <si>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</si>
  <si>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</si>
  <si>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</si>
  <si>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</si>
  <si>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</si>
  <si>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</si>
  <si>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</si>
  <si>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</si>
  <si>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</si>
  <si>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</si>
  <si>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</si>
  <si>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</si>
  <si>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</si>
  <si>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</si>
  <si>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</si>
  <si>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</si>
  <si>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</si>
  <si>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</si>
  <si>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</si>
  <si>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</si>
  <si>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</si>
  <si>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</si>
  <si>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</si>
  <si>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</si>
  <si>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</si>
  <si>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</si>
  <si>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</si>
  <si>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</si>
  <si>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</si>
  <si>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</si>
  <si>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</si>
  <si>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</si>
  <si>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</si>
  <si>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</si>
  <si>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</si>
  <si>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</si>
  <si>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</si>
  <si>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</si>
  <si>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</si>
  <si>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</si>
  <si>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</si>
  <si>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</si>
  <si>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</si>
  <si>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</si>
  <si>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</si>
  <si>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</si>
  <si>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</si>
  <si>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</si>
  <si>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</si>
  <si>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</si>
  <si>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</si>
  <si>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</si>
  <si>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</si>
  <si>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</si>
  <si>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</si>
  <si>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</si>
  <si>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</si>
  <si>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</si>
  <si>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</si>
  <si>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</si>
  <si>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</si>
  <si>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</si>
  <si>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</si>
  <si>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</si>
  <si>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</si>
  <si>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</si>
  <si>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</si>
  <si>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</si>
  <si>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</si>
  <si>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</si>
  <si>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</si>
  <si>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</si>
  <si>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</si>
  <si>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</si>
  <si>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</si>
  <si>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</si>
  <si>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</si>
  <si>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</si>
  <si>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</si>
  <si>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</si>
  <si>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</si>
  <si>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</si>
  <si>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</si>
  <si>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</si>
  <si>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</si>
  <si>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</si>
  <si>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</si>
  <si>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</si>
  <si>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</si>
  <si>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</si>
  <si>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</si>
  <si>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</si>
  <si>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</si>
  <si>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</si>
  <si>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</si>
  <si>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</si>
  <si>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</si>
  <si>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</si>
  <si>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</si>
  <si>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</si>
  <si>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</si>
  <si>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</si>
  <si>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</si>
  <si>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</si>
  <si>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</si>
  <si>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</si>
  <si>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</si>
  <si>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</si>
  <si>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</si>
  <si>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</si>
  <si>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</si>
  <si>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</si>
  <si>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</si>
  <si>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</si>
  <si>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</si>
  <si>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</si>
  <si>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</si>
  <si>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</si>
  <si>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</si>
  <si>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</si>
  <si>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</si>
  <si>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</si>
  <si>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</si>
  <si>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</si>
  <si>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</si>
  <si>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</si>
  <si>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</si>
  <si>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</si>
  <si>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</si>
  <si>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</si>
  <si>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</si>
  <si>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</si>
  <si>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</si>
  <si>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</si>
  <si>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</si>
  <si>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</si>
  <si>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</si>
  <si>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</si>
  <si>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</si>
  <si>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</si>
  <si>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</si>
  <si>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</si>
  <si>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</si>
  <si>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</si>
  <si>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</si>
  <si>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</si>
  <si>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</si>
  <si>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</si>
  <si>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</si>
  <si>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</si>
  <si>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</si>
  <si>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</si>
  <si>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</si>
  <si>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</si>
  <si>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</si>
  <si>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</si>
  <si>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</si>
  <si>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</si>
  <si>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</si>
  <si>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</si>
  <si>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</si>
  <si>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</si>
  <si>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</si>
  <si>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</si>
  <si>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</si>
  <si>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</si>
  <si>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</si>
  <si>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</si>
  <si>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</si>
  <si>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</si>
  <si>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</si>
  <si>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</si>
  <si>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</si>
  <si>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</si>
  <si>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</si>
  <si>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</si>
  <si>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</si>
  <si>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</si>
  <si>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</si>
  <si>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</si>
  <si>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</si>
  <si>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</si>
  <si>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</si>
  <si>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</si>
  <si>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</si>
  <si>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</si>
  <si>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</si>
  <si>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</si>
  <si>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</si>
  <si>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</si>
  <si>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</si>
  <si>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</si>
  <si>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</si>
  <si>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</si>
  <si>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</si>
  <si>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</si>
  <si>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</si>
  <si>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</si>
  <si>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</si>
  <si>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</si>
  <si>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</si>
  <si>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</si>
  <si>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</si>
  <si>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</si>
  <si>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</si>
  <si>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</si>
  <si>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</si>
  <si>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</si>
  <si>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</si>
  <si>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</si>
  <si>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</si>
  <si>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</si>
  <si>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</si>
  <si>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</si>
  <si>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</si>
  <si>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</si>
  <si>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</si>
  <si>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</si>
  <si>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</si>
  <si>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</si>
  <si>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</si>
  <si>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</si>
  <si>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</si>
  <si>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</si>
  <si>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</si>
  <si>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</si>
  <si>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</si>
  <si>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</si>
  <si>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</si>
  <si>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</si>
  <si>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</si>
  <si>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</si>
  <si>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</si>
  <si>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</si>
  <si>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</si>
  <si>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</si>
  <si>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</si>
  <si>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</si>
  <si>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</si>
  <si>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</si>
  <si>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</si>
  <si>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</si>
  <si>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</si>
  <si>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</si>
  <si>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</si>
  <si>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</si>
  <si>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</si>
  <si>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</si>
  <si>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</si>
  <si>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</si>
  <si>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</si>
  <si>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</si>
  <si>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</si>
  <si>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</si>
  <si>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</si>
  <si>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</si>
  <si>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</si>
  <si>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</si>
  <si>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</si>
  <si>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</si>
  <si>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</si>
  <si>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</si>
  <si>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</si>
  <si>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</si>
  <si>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</si>
  <si>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</si>
  <si>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</si>
  <si>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</si>
  <si>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</si>
  <si>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</si>
  <si>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</si>
  <si>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</si>
  <si>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</si>
  <si>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</si>
  <si>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</si>
  <si>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</si>
  <si>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</si>
  <si>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</si>
  <si>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</si>
  <si>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</si>
  <si>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</si>
  <si>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</si>
  <si>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</si>
  <si>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</si>
  <si>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</si>
  <si>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</si>
  <si>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</si>
  <si>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</si>
  <si>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</si>
  <si>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</si>
  <si>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</si>
  <si>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</si>
  <si>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</si>
  <si>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</si>
  <si>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</si>
  <si>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</si>
  <si>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</si>
  <si>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</si>
  <si>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</si>
  <si>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</si>
  <si>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</si>
  <si>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</si>
  <si>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</si>
  <si>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</si>
  <si>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</si>
  <si>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</si>
  <si>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</si>
  <si>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</si>
  <si>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</si>
  <si>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</si>
  <si>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</si>
  <si>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</si>
  <si>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</si>
  <si>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</si>
  <si>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</si>
  <si>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</si>
  <si>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</si>
  <si>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</si>
  <si>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</si>
  <si>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</si>
  <si>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</si>
  <si>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</si>
  <si>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</si>
  <si>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</si>
  <si>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</si>
  <si>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</si>
  <si>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</si>
  <si>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</si>
  <si>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</si>
  <si>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</si>
  <si>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</si>
  <si>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</si>
  <si>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</si>
  <si>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</si>
  <si>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</si>
  <si>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</si>
  <si>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</si>
  <si>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</si>
  <si>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</si>
  <si>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</si>
  <si>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</si>
  <si>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</si>
  <si>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</si>
  <si>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</si>
  <si>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</si>
  <si>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</si>
  <si>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</si>
  <si>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</si>
  <si>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</si>
  <si>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</si>
  <si>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</si>
  <si>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</si>
  <si>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</si>
  <si>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</si>
  <si>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</si>
  <si>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</si>
  <si>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</si>
  <si>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</si>
  <si>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</si>
  <si>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</si>
  <si>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</si>
  <si>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</si>
  <si>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</si>
  <si>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</si>
  <si>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</si>
  <si>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</si>
  <si>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</si>
  <si>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</si>
  <si>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</si>
  <si>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</si>
  <si>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</si>
  <si>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</si>
  <si>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</si>
  <si>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</si>
  <si>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</si>
  <si>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</si>
  <si>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</si>
  <si>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</si>
  <si>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</si>
  <si>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</si>
  <si>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</si>
  <si>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</si>
  <si>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</si>
  <si>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</si>
  <si>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</si>
  <si>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</si>
  <si>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</si>
  <si>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</si>
  <si>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</si>
  <si>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</si>
  <si>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</si>
  <si>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</si>
  <si>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</si>
  <si>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</si>
  <si>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</si>
  <si>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</si>
  <si>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</si>
  <si>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</si>
  <si>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</si>
  <si>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</si>
  <si>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</si>
  <si>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</si>
  <si>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</si>
  <si>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</si>
  <si>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</si>
  <si>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</si>
  <si>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</si>
  <si>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</si>
  <si>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</si>
  <si>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</si>
  <si>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</si>
  <si>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</si>
  <si>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</si>
  <si>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</si>
  <si>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</si>
  <si>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</si>
  <si>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</si>
  <si>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</si>
  <si>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</si>
  <si>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</si>
  <si>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</si>
  <si>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</si>
  <si>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</si>
  <si>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</si>
  <si>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</si>
  <si>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</si>
  <si>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</si>
  <si>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</si>
  <si>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</si>
  <si>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</si>
  <si>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</si>
  <si>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</si>
  <si>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</si>
  <si>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</si>
  <si>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</si>
  <si>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</si>
  <si>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</si>
  <si>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</si>
  <si>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</si>
  <si>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</si>
  <si>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</si>
  <si>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</si>
  <si>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</si>
  <si>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</si>
  <si>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</si>
  <si>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</si>
  <si>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</si>
  <si>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</si>
  <si>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</si>
  <si>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</si>
  <si>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</si>
  <si>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</si>
  <si>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</si>
  <si>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</si>
  <si>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</si>
  <si>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</si>
  <si>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</si>
  <si>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</si>
  <si>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</si>
  <si>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</si>
  <si>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</si>
  <si>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</si>
  <si>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</si>
  <si>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</si>
  <si>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</si>
  <si>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</si>
  <si>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</si>
  <si>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</si>
  <si>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</si>
  <si>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</si>
  <si>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</si>
  <si>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</si>
  <si>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</si>
  <si>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</si>
  <si>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</si>
  <si>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</si>
  <si>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</si>
  <si>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</si>
  <si>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</si>
  <si>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</si>
  <si>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</si>
  <si>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</si>
  <si>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</si>
  <si>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</si>
  <si>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</si>
  <si>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</si>
  <si>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</si>
  <si>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</si>
  <si>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</si>
  <si>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</si>
  <si>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</si>
  <si>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</si>
  <si>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</si>
  <si>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</si>
  <si>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</si>
  <si>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</si>
  <si>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</si>
  <si>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</si>
  <si>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</si>
  <si>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</si>
  <si>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</si>
  <si>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</si>
  <si>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</si>
  <si>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</si>
  <si>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</si>
  <si>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</si>
  <si>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</si>
  <si>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</si>
  <si>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</si>
  <si>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</si>
  <si>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</si>
  <si>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</si>
  <si>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</si>
  <si>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</si>
  <si>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</si>
  <si>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</si>
  <si>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</si>
  <si>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</si>
  <si>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</si>
  <si>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</si>
  <si>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</si>
  <si>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</si>
  <si>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</si>
  <si>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</si>
  <si>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</si>
  <si>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</si>
  <si>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</si>
  <si>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</si>
  <si>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</si>
  <si>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</si>
  <si>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</si>
  <si>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</si>
  <si>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</si>
  <si>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</si>
  <si>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</si>
  <si>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</si>
  <si>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</si>
  <si>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</si>
  <si>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</si>
  <si>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</si>
  <si>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</si>
  <si>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</si>
  <si>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</si>
  <si>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</si>
  <si>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</si>
  <si>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</si>
  <si>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</si>
  <si>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</si>
  <si>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</si>
  <si>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</si>
  <si>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</si>
  <si>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</si>
  <si>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</si>
  <si>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</si>
  <si>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</si>
  <si>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</si>
  <si>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</si>
  <si>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</si>
  <si>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</si>
  <si>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</si>
  <si>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</si>
  <si>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</si>
  <si>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</si>
  <si>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</si>
  <si>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</si>
  <si>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</si>
  <si>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</si>
  <si>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</si>
  <si>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</si>
  <si>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</si>
  <si>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</si>
  <si>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</si>
  <si>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</si>
  <si>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</si>
  <si>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</si>
  <si>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</si>
  <si>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</si>
  <si>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</si>
  <si>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</si>
  <si>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</si>
  <si>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</si>
  <si>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</si>
  <si>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</si>
  <si>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</si>
  <si>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</si>
  <si>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</si>
  <si>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</si>
  <si>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</si>
  <si>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</si>
  <si>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</si>
  <si>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</si>
  <si>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</si>
  <si>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</si>
  <si>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</si>
  <si>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</si>
  <si>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</si>
  <si>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</si>
  <si>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</si>
  <si>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</si>
  <si>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</si>
  <si>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</si>
  <si>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</si>
  <si>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</si>
  <si>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</si>
  <si>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</si>
  <si>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</si>
  <si>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</si>
  <si>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</si>
  <si>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</si>
  <si>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</si>
  <si>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</si>
  <si>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</si>
  <si>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</si>
  <si>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</si>
  <si>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</si>
  <si>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</si>
  <si>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</si>
  <si>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</si>
  <si>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</si>
  <si>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</si>
  <si>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</si>
  <si>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</si>
  <si>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</si>
  <si>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</si>
  <si>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</si>
  <si>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</si>
  <si>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</si>
  <si>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</si>
  <si>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</si>
  <si>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</si>
  <si>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</si>
  <si>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</si>
  <si>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</si>
  <si>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</si>
  <si>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</si>
  <si>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</si>
  <si>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</si>
  <si>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</si>
  <si>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</si>
  <si>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</si>
  <si>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</si>
  <si>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</si>
  <si>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</si>
  <si>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</si>
  <si>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</si>
  <si>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</si>
  <si>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</si>
  <si>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</si>
  <si>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</si>
  <si>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</si>
  <si>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</si>
  <si>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</si>
  <si>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</si>
  <si>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</si>
  <si>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</si>
  <si>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</si>
  <si>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</si>
  <si>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</si>
  <si>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</si>
  <si>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</si>
  <si>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</si>
  <si>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</si>
  <si>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</si>
  <si>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</si>
  <si>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</si>
  <si>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</si>
  <si>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</si>
  <si>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</si>
  <si>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</si>
  <si>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</si>
  <si>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</si>
  <si>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</si>
  <si>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</si>
  <si>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</si>
  <si>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</si>
  <si>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</si>
  <si>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</si>
  <si>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</si>
  <si>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</si>
  <si>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</si>
  <si>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</si>
  <si>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</si>
  <si>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</si>
  <si>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</si>
  <si>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</si>
  <si>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</si>
  <si>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</si>
  <si>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</si>
  <si>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</si>
  <si>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</si>
  <si>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</si>
  <si>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</si>
  <si>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</si>
  <si>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</si>
  <si>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</si>
  <si>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</si>
  <si>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</si>
  <si>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</si>
  <si>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</si>
  <si>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</si>
  <si>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</si>
  <si>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</si>
  <si>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</si>
  <si>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</si>
  <si>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</si>
  <si>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</si>
  <si>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</si>
  <si>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</si>
  <si>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</si>
  <si>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</si>
  <si>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</si>
  <si>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</si>
  <si>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</si>
  <si>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</si>
  <si>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</si>
  <si>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</si>
  <si>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</si>
  <si>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</si>
  <si>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</si>
  <si>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</si>
  <si>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</si>
  <si>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</si>
  <si>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</si>
  <si>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</si>
  <si>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</si>
  <si>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</si>
  <si>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</si>
  <si>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</si>
  <si>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</si>
  <si>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</si>
  <si>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</si>
  <si>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</si>
  <si>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</si>
  <si>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</si>
  <si>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</si>
  <si>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</si>
  <si>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</si>
  <si>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</si>
  <si>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</si>
  <si>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</si>
  <si>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</si>
  <si>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</si>
  <si>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</si>
  <si>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</si>
  <si>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</si>
  <si>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</si>
  <si>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</si>
  <si>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</si>
  <si>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</si>
  <si>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</si>
  <si>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</si>
  <si>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</si>
  <si>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</si>
  <si>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</si>
  <si>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</si>
  <si>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</si>
  <si>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</si>
  <si>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</si>
  <si>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</si>
  <si>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</si>
  <si>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</si>
  <si>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</si>
  <si>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</si>
  <si>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</si>
  <si>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</si>
  <si>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</si>
  <si>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</si>
  <si>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</si>
  <si>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</si>
  <si>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</si>
  <si>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</si>
  <si>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</si>
  <si>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</si>
  <si>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</si>
  <si>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</si>
  <si>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</si>
  <si>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</si>
  <si>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</si>
  <si>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</si>
  <si>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</si>
  <si>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</si>
  <si>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</si>
  <si>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</si>
  <si>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</si>
  <si>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</si>
  <si>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</si>
  <si>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</si>
  <si>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</si>
  <si>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</si>
  <si>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</si>
  <si>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</si>
  <si>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</si>
  <si>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</si>
  <si>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</si>
  <si>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</si>
  <si>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</si>
  <si>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</si>
  <si>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</si>
  <si>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</si>
  <si>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</si>
  <si>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</si>
  <si>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</si>
  <si>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</si>
  <si>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</si>
  <si>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</si>
  <si>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</si>
  <si>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</si>
  <si>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</si>
  <si>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</si>
  <si>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</si>
  <si>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</si>
  <si>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</si>
  <si>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</si>
  <si>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</si>
  <si>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</si>
  <si>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</si>
  <si>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</si>
  <si>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</si>
  <si>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</si>
  <si>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</si>
  <si>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</si>
  <si>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</si>
  <si>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</si>
  <si>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</si>
  <si>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</si>
  <si>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</si>
  <si>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</si>
  <si>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</si>
  <si>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</si>
  <si>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</si>
  <si>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</si>
  <si>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</si>
  <si>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</si>
  <si>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</si>
  <si>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</si>
  <si>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</si>
  <si>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</si>
  <si>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</si>
  <si>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</si>
  <si>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</si>
  <si>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</si>
  <si>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</si>
  <si>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</si>
  <si>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</si>
  <si>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</si>
  <si>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</si>
  <si>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</si>
  <si>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</si>
  <si>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</si>
  <si>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</si>
  <si>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</si>
  <si>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</si>
  <si>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</si>
  <si>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</si>
  <si>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</si>
  <si>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</si>
  <si>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</si>
  <si>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</si>
  <si>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</si>
  <si>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</si>
  <si>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</si>
  <si>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</si>
  <si>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</si>
  <si>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</si>
  <si>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</si>
  <si>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</si>
  <si>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</si>
  <si>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</si>
  <si>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</si>
  <si>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</si>
  <si>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</si>
  <si>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</si>
  <si>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</si>
  <si>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</si>
  <si>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</si>
  <si>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</si>
  <si>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</si>
  <si>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</si>
  <si>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</si>
  <si>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</si>
  <si>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</si>
  <si>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</si>
  <si>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</si>
  <si>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</si>
  <si>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</si>
  <si>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</si>
  <si>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</si>
  <si>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</si>
  <si>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</si>
  <si>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</si>
  <si>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</si>
  <si>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</si>
  <si>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</si>
  <si>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</si>
  <si>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</si>
  <si>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</si>
  <si>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</si>
  <si>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</si>
  <si>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</si>
  <si>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</si>
  <si>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</si>
  <si>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</si>
  <si>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</si>
  <si>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</si>
  <si>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</si>
  <si>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</si>
  <si>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</si>
  <si>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</si>
  <si>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</si>
  <si>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</si>
  <si>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</si>
  <si>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</si>
  <si>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</si>
  <si>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</si>
  <si>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</si>
  <si>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</si>
  <si>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</si>
  <si>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</si>
  <si>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</si>
  <si>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</si>
  <si>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</si>
  <si>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</si>
  <si>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</si>
  <si>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</si>
  <si>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</si>
  <si>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</si>
  <si>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</si>
  <si>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</si>
  <si>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</si>
  <si>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</si>
  <si>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</si>
  <si>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</si>
  <si>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</si>
  <si>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</si>
  <si>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</si>
  <si>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</si>
  <si>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</si>
  <si>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</si>
  <si>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</si>
  <si>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</si>
  <si>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</si>
  <si>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</si>
  <si>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</si>
  <si>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</si>
  <si>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</si>
  <si>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</si>
  <si>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</si>
  <si>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</si>
  <si>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</si>
  <si>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</si>
  <si>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</si>
  <si>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</si>
  <si>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</si>
  <si>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</si>
  <si>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</si>
  <si>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</si>
  <si>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</si>
  <si>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</si>
  <si>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</si>
  <si>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</si>
  <si>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</si>
  <si>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</si>
  <si>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</si>
  <si>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</si>
  <si>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</si>
  <si>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</si>
  <si>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</si>
  <si>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</si>
  <si>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</si>
  <si>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</si>
  <si>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</si>
  <si>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</si>
  <si>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</si>
  <si>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</si>
  <si>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</si>
  <si>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</si>
  <si>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</si>
  <si>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</si>
  <si>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</si>
  <si>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</si>
  <si>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</si>
  <si>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</si>
  <si>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</si>
  <si>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</si>
  <si>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</si>
  <si>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</si>
  <si>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</si>
  <si>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</si>
  <si>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</si>
  <si>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</si>
  <si>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</si>
  <si>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</si>
  <si>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</si>
  <si>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</si>
  <si>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</si>
  <si>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</si>
  <si>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</si>
  <si>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</si>
  <si>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</si>
  <si>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</si>
  <si>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</si>
  <si>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</si>
  <si>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</si>
  <si>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</si>
  <si>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</si>
  <si>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</si>
  <si>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</si>
  <si>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</si>
  <si>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</si>
  <si>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</si>
  <si>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</si>
  <si>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</si>
  <si>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</si>
  <si>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</si>
  <si>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</si>
  <si>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</si>
  <si>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</si>
  <si>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</si>
  <si>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</si>
  <si>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</si>
  <si>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</si>
  <si>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</si>
  <si>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</si>
  <si>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</si>
  <si>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</si>
  <si>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</si>
  <si>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</si>
  <si>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</si>
  <si>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</si>
  <si>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</si>
  <si>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</si>
  <si>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</si>
  <si>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</si>
  <si>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</si>
  <si>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</si>
  <si>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</si>
  <si>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</si>
  <si>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</si>
  <si>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</si>
  <si>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</si>
  <si>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</si>
  <si>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</si>
  <si>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</si>
  <si>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</si>
  <si>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</si>
  <si>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</si>
  <si>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</si>
  <si>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</si>
  <si>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</si>
  <si>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</si>
  <si>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</si>
  <si>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</si>
  <si>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</si>
  <si>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</si>
  <si>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</si>
  <si>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</si>
  <si>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</si>
  <si>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</si>
  <si>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</si>
  <si>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</si>
  <si>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</si>
  <si>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</si>
  <si>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</si>
  <si>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</si>
  <si>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</si>
  <si>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</si>
  <si>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</si>
  <si>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</si>
  <si>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</si>
  <si>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</si>
  <si>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</si>
  <si>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</si>
  <si>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</si>
  <si>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</si>
  <si>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</si>
  <si>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</si>
  <si>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</si>
  <si>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</si>
  <si>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</si>
  <si>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</si>
  <si>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</si>
  <si>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</si>
  <si>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</si>
  <si>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</si>
  <si>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</si>
  <si>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</si>
  <si>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</si>
  <si>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</si>
  <si>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</si>
  <si>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</si>
  <si>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</si>
  <si>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</si>
  <si>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</si>
  <si>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</si>
  <si>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</si>
  <si>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</si>
  <si>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</si>
  <si>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</si>
  <si>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</si>
  <si>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</si>
  <si>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</si>
  <si>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</si>
  <si>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</si>
  <si>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</si>
  <si>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</si>
  <si>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</si>
  <si>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</si>
  <si>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</si>
  <si>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</si>
  <si>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</si>
  <si>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</si>
  <si>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</si>
  <si>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</si>
  <si>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</si>
  <si>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</si>
  <si>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</si>
  <si>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</si>
  <si>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</si>
  <si>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</si>
  <si>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</si>
  <si>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</si>
  <si>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</si>
  <si>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</si>
  <si>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</si>
  <si>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</si>
  <si>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</si>
  <si>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</si>
  <si>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</si>
  <si>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</si>
  <si>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</si>
  <si>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</si>
  <si>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</si>
  <si>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</si>
  <si>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</si>
  <si>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</si>
  <si>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</si>
  <si>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</si>
  <si>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</si>
  <si>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</si>
  <si>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</si>
  <si>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</si>
  <si>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</si>
  <si>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</si>
  <si>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</si>
  <si>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</si>
  <si>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</si>
  <si>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</si>
  <si>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</si>
  <si>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</si>
  <si>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</si>
  <si>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</si>
  <si>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</si>
  <si>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</si>
  <si>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</si>
  <si>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</si>
  <si>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</si>
  <si>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</si>
  <si>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</si>
  <si>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</si>
  <si>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</si>
  <si>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</si>
  <si>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</si>
  <si>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</si>
  <si>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</si>
  <si>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</si>
  <si>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</si>
  <si>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</si>
  <si>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</si>
  <si>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</si>
  <si>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</si>
  <si>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</si>
  <si>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</si>
  <si>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</si>
  <si>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</si>
  <si>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</si>
  <si>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</si>
  <si>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</si>
  <si>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</si>
  <si>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</si>
  <si>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</si>
  <si>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</si>
  <si>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</si>
  <si>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</si>
  <si>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</si>
  <si>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</si>
  <si>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</si>
  <si>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</si>
  <si>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</si>
  <si>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</si>
  <si>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</si>
  <si>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</si>
  <si>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</si>
  <si>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</si>
  <si>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</si>
  <si>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</si>
  <si>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</si>
  <si>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</si>
  <si>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</si>
  <si>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</si>
  <si>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</si>
  <si>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</si>
  <si>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</si>
  <si>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</si>
  <si>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</si>
  <si>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</si>
  <si>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</si>
  <si>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</si>
  <si>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</si>
  <si>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</si>
  <si>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</si>
  <si>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</si>
  <si>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</si>
  <si>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</si>
  <si>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</si>
  <si>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</si>
  <si>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</si>
  <si>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</si>
  <si>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</si>
  <si>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</si>
  <si>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</si>
  <si>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</si>
  <si>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</si>
  <si>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</si>
  <si>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</si>
  <si>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</si>
  <si>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</si>
  <si>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</si>
  <si>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</si>
  <si>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</si>
  <si>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</si>
  <si>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</si>
  <si>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</si>
  <si>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</si>
  <si>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</si>
  <si>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</si>
  <si>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</si>
  <si>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</si>
  <si>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</si>
  <si>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</si>
  <si>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</si>
  <si>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</si>
  <si>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</si>
  <si>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</si>
  <si>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</si>
  <si>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</si>
  <si>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</si>
  <si>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</si>
  <si>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</si>
  <si>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</si>
  <si>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</si>
  <si>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</si>
  <si>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</si>
  <si>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</si>
  <si>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</si>
  <si>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</si>
  <si>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</si>
  <si>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</si>
  <si>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</si>
  <si>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</si>
  <si>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</si>
  <si>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</si>
  <si>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</si>
  <si>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</si>
  <si>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</si>
  <si>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</si>
  <si>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</si>
  <si>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</si>
  <si>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</si>
  <si>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</si>
  <si>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</si>
  <si>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</si>
  <si>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</si>
  <si>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</si>
  <si>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</si>
  <si>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</si>
  <si>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</si>
  <si>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</si>
  <si>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</si>
  <si>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</si>
  <si>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</si>
  <si>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</si>
  <si>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</si>
  <si>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</si>
  <si>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</si>
  <si>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</si>
  <si>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</si>
  <si>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</si>
  <si>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</si>
  <si>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</si>
  <si>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</si>
  <si>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</si>
  <si>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</si>
  <si>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</si>
  <si>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</si>
  <si>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</si>
  <si>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</si>
  <si>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</si>
  <si>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</si>
  <si>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</si>
  <si>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</si>
  <si>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</si>
  <si>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</si>
  <si>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</si>
  <si>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</si>
  <si>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</si>
  <si>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</si>
  <si>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</si>
  <si>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</si>
  <si>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</si>
  <si>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</si>
  <si>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</si>
  <si>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</si>
  <si>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</si>
  <si>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</si>
  <si>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</si>
  <si>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</si>
  <si>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</si>
  <si>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</si>
  <si>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</si>
  <si>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</si>
  <si>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</si>
  <si>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</si>
  <si>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</si>
  <si>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</si>
  <si>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</si>
  <si>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</si>
  <si>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</si>
  <si>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</si>
  <si>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</si>
  <si>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</si>
  <si>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</si>
  <si>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</si>
  <si>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</si>
  <si>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</si>
  <si>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</si>
  <si>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</si>
  <si>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</si>
  <si>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</si>
  <si>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</si>
  <si>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</si>
  <si>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</si>
  <si>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</si>
  <si>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</si>
  <si>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</si>
  <si>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</si>
  <si>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</si>
  <si>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</si>
  <si>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</si>
  <si>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</si>
  <si>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</si>
  <si>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</si>
  <si>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</si>
  <si>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</si>
  <si>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</si>
  <si>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</si>
  <si>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</si>
  <si>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</si>
  <si>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</si>
  <si>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</si>
  <si>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</si>
  <si>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</si>
  <si>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</si>
  <si>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</si>
  <si>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</si>
  <si>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</si>
  <si>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</si>
  <si>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</si>
  <si>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</si>
  <si>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</si>
  <si>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</si>
  <si>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</si>
  <si>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</si>
  <si>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</si>
  <si>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</si>
  <si>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</si>
  <si>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</si>
  <si>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</si>
  <si>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</si>
  <si>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</si>
  <si>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</si>
  <si>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</si>
  <si>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</si>
  <si>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</si>
  <si>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</si>
  <si>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</si>
  <si>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</si>
  <si>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</si>
  <si>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</si>
  <si>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</si>
  <si>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</si>
  <si>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</si>
  <si>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</si>
  <si>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</si>
  <si>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</si>
  <si>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</si>
  <si>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</si>
  <si>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</si>
  <si>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</si>
  <si>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</si>
  <si>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</si>
  <si>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</si>
  <si>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</si>
  <si>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</si>
  <si>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</si>
  <si>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</si>
  <si>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</si>
  <si>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</si>
  <si>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</si>
  <si>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</si>
  <si>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</si>
  <si>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</si>
  <si>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</si>
  <si>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</si>
  <si>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</si>
  <si>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</si>
  <si>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</si>
  <si>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</si>
  <si>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</si>
  <si>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</si>
  <si>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</si>
  <si>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</si>
  <si>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</si>
  <si>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</si>
  <si>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</si>
  <si>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</si>
  <si>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</si>
  <si>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</si>
  <si>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</si>
  <si>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</si>
  <si>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</si>
  <si>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</si>
  <si>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</si>
  <si>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</si>
  <si>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</si>
  <si>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</si>
  <si>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</si>
  <si>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</si>
  <si>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</si>
  <si>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</si>
  <si>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</si>
  <si>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</si>
  <si>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</si>
  <si>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</si>
  <si>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</si>
  <si>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</si>
  <si>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</si>
  <si>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</si>
  <si>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</si>
  <si>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</si>
  <si>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</si>
  <si>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</si>
  <si>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</si>
  <si>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</si>
  <si>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</si>
  <si>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</si>
  <si>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</si>
  <si>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</si>
  <si>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</si>
  <si>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</si>
  <si>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</si>
  <si>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</si>
  <si>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</si>
  <si>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</si>
  <si>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</si>
  <si>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</si>
  <si>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</si>
  <si>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</si>
  <si>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</si>
  <si>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</si>
  <si>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</si>
  <si>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</si>
  <si>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</si>
  <si>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</si>
  <si>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</si>
  <si>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</si>
  <si>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</si>
  <si>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</si>
  <si>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</si>
  <si>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</si>
  <si>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</si>
  <si>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</si>
  <si>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</si>
  <si>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</si>
  <si>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</si>
  <si>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</si>
  <si>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</si>
  <si>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</si>
  <si>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</si>
  <si>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</si>
  <si>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</si>
  <si>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</si>
  <si>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</si>
  <si>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</si>
  <si>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</si>
  <si>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</si>
  <si>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</si>
  <si>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</si>
  <si>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</si>
  <si>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</si>
  <si>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</si>
  <si>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</si>
  <si>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</si>
  <si>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</si>
  <si>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</si>
  <si>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</si>
  <si>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</si>
  <si>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</si>
  <si>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</si>
  <si>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</si>
  <si>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</si>
  <si>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</si>
  <si>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</si>
  <si>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</si>
  <si>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</si>
  <si>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</si>
  <si>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</si>
  <si>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</si>
  <si>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</si>
  <si>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</si>
  <si>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</si>
  <si>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</si>
  <si>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</si>
  <si>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</si>
  <si>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</si>
  <si>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</si>
  <si>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</si>
  <si>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</si>
  <si>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</si>
  <si>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</si>
  <si>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</si>
  <si>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</si>
  <si>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</si>
  <si>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</si>
  <si>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</si>
  <si>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</si>
  <si>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</si>
  <si>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</si>
  <si>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</si>
  <si>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</si>
  <si>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</si>
  <si>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</si>
  <si>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</si>
  <si>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</si>
  <si>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</si>
  <si>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</si>
  <si>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</si>
  <si>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</si>
  <si>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</si>
  <si>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</si>
  <si>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</si>
  <si>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</si>
  <si>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</si>
  <si>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</si>
  <si>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</si>
  <si>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</si>
  <si>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</si>
  <si>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</si>
  <si>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</si>
  <si>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</si>
  <si>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</si>
  <si>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</si>
  <si>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</si>
  <si>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</si>
  <si>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</si>
  <si>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</si>
  <si>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</si>
  <si>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</si>
  <si>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</si>
  <si>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</si>
  <si>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</si>
  <si>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</si>
  <si>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</si>
  <si>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</si>
  <si>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</si>
  <si>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</si>
  <si>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</si>
  <si>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</si>
  <si>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</si>
  <si>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</si>
  <si>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</si>
  <si>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</si>
  <si>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</si>
  <si>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</si>
  <si>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</si>
  <si>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</si>
  <si>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</si>
  <si>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</si>
  <si>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</si>
  <si>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</si>
  <si>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</si>
  <si>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</si>
  <si>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</si>
  <si>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</si>
  <si>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</si>
  <si>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</si>
  <si>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</si>
  <si>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</si>
  <si>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</si>
  <si>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</si>
  <si>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</si>
  <si>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</si>
  <si>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</si>
  <si>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</si>
  <si>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</si>
  <si>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</si>
  <si>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</si>
  <si>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</si>
  <si>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</si>
  <si>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</si>
  <si>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</si>
  <si>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</si>
  <si>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</si>
  <si>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</si>
  <si>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</si>
  <si>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</si>
  <si>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</si>
  <si>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</si>
  <si>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</si>
  <si>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</si>
  <si>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</si>
  <si>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</si>
  <si>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</si>
  <si>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</si>
  <si>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</si>
  <si>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</si>
  <si>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</si>
  <si>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</si>
  <si>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</si>
  <si>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</si>
  <si>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</si>
  <si>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</si>
  <si>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</si>
  <si>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</si>
  <si>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</si>
  <si>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</si>
  <si>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</si>
  <si>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</si>
  <si>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</si>
  <si>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</si>
  <si>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</si>
  <si>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</si>
  <si>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</si>
  <si>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</si>
  <si>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</si>
  <si>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</si>
  <si>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</si>
  <si>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</si>
  <si>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</si>
  <si>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</si>
  <si>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</si>
  <si>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</si>
  <si>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</si>
  <si>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</si>
  <si>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</si>
  <si>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</si>
  <si>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</si>
  <si>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</si>
  <si>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</si>
  <si>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</si>
  <si>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</si>
  <si>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</si>
  <si>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</si>
  <si>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</si>
  <si>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</si>
  <si>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</si>
  <si>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</si>
  <si>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</si>
  <si>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</si>
  <si>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</si>
  <si>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</si>
  <si>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</si>
  <si>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</si>
  <si>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</si>
  <si>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</si>
  <si>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</si>
  <si>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</si>
  <si>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</si>
  <si>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</si>
  <si>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</si>
  <si>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</si>
  <si>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</si>
  <si>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</si>
  <si>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</si>
  <si>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</si>
  <si>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</si>
  <si>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</si>
  <si>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</si>
  <si>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</si>
  <si>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</si>
  <si>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</si>
  <si>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</si>
  <si>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</si>
  <si>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</si>
  <si>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</si>
  <si>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</si>
  <si>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</si>
  <si>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</si>
  <si>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</si>
  <si>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</si>
  <si>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</si>
  <si>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</si>
  <si>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</si>
  <si>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</si>
  <si>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</si>
  <si>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</si>
  <si>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</si>
  <si>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</si>
  <si>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</si>
  <si>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</si>
  <si>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</si>
  <si>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</si>
  <si>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</si>
  <si>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</si>
  <si>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</si>
  <si>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</si>
  <si>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</si>
  <si>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</si>
  <si>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</si>
  <si>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</si>
  <si>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</si>
  <si>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</si>
  <si>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</si>
  <si>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</si>
  <si>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</si>
  <si>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</si>
  <si>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</si>
  <si>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</si>
  <si>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</si>
  <si>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</si>
  <si>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</si>
  <si>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</si>
  <si>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</si>
  <si>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</si>
  <si>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</si>
  <si>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</si>
  <si>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</si>
  <si>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</si>
  <si>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</si>
  <si>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</si>
  <si>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</si>
  <si>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</si>
  <si>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</si>
  <si>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</si>
  <si>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</si>
  <si>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</si>
  <si>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</si>
  <si>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</si>
  <si>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</si>
  <si>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</si>
  <si>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</si>
  <si>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</si>
  <si>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</si>
  <si>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</si>
  <si>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</si>
  <si>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</si>
  <si>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</si>
  <si>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</si>
  <si>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</si>
  <si>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</si>
  <si>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</si>
  <si>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</si>
  <si>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</si>
  <si>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</si>
  <si>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</si>
  <si>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</si>
  <si>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</si>
  <si>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</si>
  <si>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</si>
  <si>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</si>
  <si>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</si>
  <si>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</si>
  <si>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</si>
  <si>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</si>
  <si>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</si>
  <si>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</si>
  <si>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</si>
  <si>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</si>
  <si>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</si>
  <si>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</si>
  <si>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</si>
  <si>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</si>
  <si>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</si>
  <si>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</si>
  <si>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</si>
  <si>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</si>
  <si>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</si>
  <si>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</si>
  <si>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</si>
  <si>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</si>
  <si>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</si>
  <si>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</si>
  <si>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</si>
  <si>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</si>
  <si>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</si>
  <si>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</si>
  <si>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</si>
  <si>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</si>
  <si>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</si>
  <si>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</si>
  <si>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</si>
  <si>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</si>
  <si>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</si>
  <si>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</si>
  <si>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</si>
  <si>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</si>
  <si>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</si>
  <si>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</si>
  <si>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</si>
  <si>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</si>
  <si>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</si>
  <si>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</si>
  <si>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</si>
  <si>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</si>
  <si>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</si>
  <si>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</si>
  <si>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</si>
  <si>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</si>
  <si>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</si>
  <si>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</si>
  <si>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</si>
  <si>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</si>
  <si>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</si>
  <si>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</si>
  <si>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</si>
  <si>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</si>
  <si>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</si>
  <si>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</si>
  <si>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</si>
  <si>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</si>
  <si>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</si>
  <si>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</si>
  <si>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</si>
  <si>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</si>
  <si>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</si>
  <si>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</si>
  <si>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</si>
  <si>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</si>
  <si>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</si>
  <si>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</si>
  <si>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</si>
  <si>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</si>
  <si>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</si>
  <si>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</si>
  <si>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</si>
  <si>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</si>
  <si>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</si>
  <si>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</si>
  <si>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</si>
  <si>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</si>
  <si>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</si>
  <si>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</si>
  <si>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</si>
  <si>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</si>
  <si>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</si>
  <si>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</si>
  <si>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</si>
  <si>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</si>
  <si>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</si>
  <si>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</si>
  <si>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</si>
  <si>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</si>
  <si>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</si>
  <si>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</si>
  <si>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</si>
  <si>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</si>
  <si>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</si>
  <si>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</si>
  <si>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</si>
  <si>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</si>
  <si>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</si>
  <si>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</si>
  <si>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</si>
  <si>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</si>
  <si>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</si>
  <si>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</si>
  <si>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</si>
  <si>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</si>
  <si>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</si>
  <si>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</si>
  <si>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</si>
  <si>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</si>
  <si>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</si>
  <si>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</si>
  <si>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</si>
  <si>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</si>
  <si>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</si>
  <si>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</si>
  <si>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</si>
  <si>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</si>
  <si>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</si>
  <si>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</si>
  <si>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</si>
  <si>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</si>
  <si>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</si>
  <si>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</si>
  <si>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</si>
  <si>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</si>
  <si>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</si>
  <si>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</si>
  <si>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</si>
  <si>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</si>
  <si>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</si>
  <si>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</si>
  <si>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</si>
  <si>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</si>
  <si>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</si>
  <si>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</si>
  <si>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</si>
  <si>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</si>
  <si>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</si>
  <si>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</si>
  <si>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</si>
  <si>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</si>
  <si>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</si>
  <si>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</si>
  <si>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</si>
  <si>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</si>
  <si>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</si>
  <si>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</si>
  <si>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</si>
  <si>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</si>
  <si>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</si>
  <si>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</si>
  <si>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</si>
  <si>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</si>
  <si>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</si>
  <si>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</si>
  <si>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</si>
  <si>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</si>
  <si>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</si>
  <si>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</si>
  <si>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</si>
  <si>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</si>
  <si>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</si>
  <si>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</si>
  <si>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</si>
  <si>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</si>
  <si>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</si>
  <si>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</si>
  <si>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</si>
  <si>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</si>
  <si>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</si>
  <si>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</si>
  <si>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</si>
  <si>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</si>
  <si>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</si>
  <si>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</si>
  <si>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</si>
  <si>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</si>
  <si>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</si>
  <si>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</si>
  <si>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</si>
  <si>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</si>
  <si>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</si>
  <si>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</si>
  <si>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</si>
  <si>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</si>
  <si>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</si>
  <si>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</si>
  <si>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</si>
  <si>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</si>
  <si>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</si>
  <si>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</si>
  <si>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</si>
  <si>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</si>
  <si>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</si>
  <si>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</si>
  <si>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</si>
  <si>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</si>
  <si>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</si>
  <si>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</si>
  <si>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</si>
  <si>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</si>
  <si>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</si>
  <si>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</si>
  <si>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</si>
  <si>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</si>
  <si>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</si>
  <si>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</si>
  <si>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</si>
  <si>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</si>
  <si>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</si>
  <si>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</si>
  <si>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</si>
  <si>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</si>
  <si>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</si>
  <si>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</si>
  <si>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</si>
  <si>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</si>
  <si>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</si>
  <si>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</si>
  <si>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</si>
  <si>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</si>
  <si>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</si>
  <si>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</si>
  <si>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</si>
  <si>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</si>
  <si>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</si>
  <si>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</si>
  <si>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</si>
  <si>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</si>
  <si>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</si>
  <si>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</si>
  <si>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</si>
  <si>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</si>
  <si>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</si>
  <si>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</si>
  <si>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</si>
  <si>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</si>
  <si>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</si>
  <si>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</si>
  <si>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</si>
  <si>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</si>
  <si>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</si>
  <si>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</si>
  <si>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</si>
  <si>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</si>
  <si>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</si>
  <si>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</si>
  <si>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</si>
  <si>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</si>
  <si>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</si>
  <si>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</si>
  <si>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</si>
  <si>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</si>
  <si>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</si>
  <si>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</si>
  <si>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</si>
  <si>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</si>
  <si>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</si>
  <si>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</si>
  <si>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</si>
  <si>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</si>
  <si>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</si>
  <si>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</si>
  <si>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</si>
  <si>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</si>
  <si>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</si>
  <si>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</si>
  <si>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</si>
  <si>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</si>
  <si>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</si>
  <si>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</si>
  <si>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</si>
  <si>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</si>
  <si>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</si>
  <si>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</si>
  <si>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</si>
  <si>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</si>
  <si>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</si>
  <si>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</si>
  <si>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</si>
  <si>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</si>
  <si>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</si>
  <si>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</si>
  <si>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</si>
  <si>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</si>
  <si>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</si>
  <si>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</si>
  <si>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</si>
  <si>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</si>
  <si>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</si>
  <si>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</si>
  <si>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</si>
  <si>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</si>
  <si>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</si>
  <si>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</si>
  <si>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</si>
  <si>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</si>
  <si>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</si>
  <si>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</si>
  <si>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</si>
  <si>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</si>
  <si>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</si>
  <si>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</si>
  <si>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</si>
  <si>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</si>
  <si>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</si>
  <si>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</si>
  <si>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</si>
  <si>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</si>
  <si>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</si>
  <si>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</si>
  <si>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</si>
  <si>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</si>
  <si>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</si>
  <si>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</si>
  <si>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</si>
  <si>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</si>
  <si>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</si>
  <si>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</si>
  <si>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</si>
  <si>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</si>
  <si>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</si>
  <si>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</si>
  <si>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</si>
  <si>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</si>
  <si>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</si>
  <si>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</si>
  <si>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</si>
  <si>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</si>
  <si>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</si>
  <si>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</si>
  <si>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</si>
  <si>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</si>
  <si>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</si>
  <si>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</si>
  <si>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</si>
  <si>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</si>
  <si>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</si>
  <si>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</si>
  <si>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</si>
  <si>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</si>
  <si>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</si>
  <si>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</si>
  <si>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</si>
  <si>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</si>
  <si>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</si>
  <si>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</si>
  <si>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</si>
  <si>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</si>
  <si>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</si>
  <si>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</si>
  <si>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</si>
  <si>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</si>
  <si>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</si>
  <si>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</si>
  <si>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</si>
  <si>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</si>
  <si>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</si>
  <si>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</si>
  <si>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</si>
  <si>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</si>
  <si>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</si>
  <si>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</si>
  <si>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</si>
  <si>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</si>
  <si>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</si>
  <si>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</si>
  <si>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</si>
  <si>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</si>
  <si>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</si>
  <si>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</si>
  <si>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</si>
  <si>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</si>
  <si>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</si>
  <si>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</si>
  <si>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</si>
  <si>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</si>
  <si>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</si>
  <si>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</si>
  <si>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</si>
  <si>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</si>
  <si>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</si>
  <si>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</si>
  <si>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</si>
  <si>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</si>
  <si>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</si>
  <si>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</si>
  <si>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</si>
  <si>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</si>
  <si>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</si>
  <si>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</si>
  <si>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</si>
  <si>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</si>
  <si>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</si>
  <si>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</si>
  <si>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</si>
  <si>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</si>
  <si>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</si>
  <si>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</si>
  <si>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</si>
  <si>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</si>
  <si>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</si>
  <si>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</si>
  <si>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</si>
  <si>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</si>
  <si>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</si>
  <si>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</si>
  <si>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</si>
  <si>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</si>
  <si>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</si>
  <si>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</si>
  <si>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</si>
  <si>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</si>
  <si>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</si>
  <si>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</si>
  <si>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</si>
  <si>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</si>
  <si>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</si>
  <si>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</si>
  <si>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</si>
  <si>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</si>
  <si>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</si>
  <si>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</si>
  <si>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</si>
  <si>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</si>
  <si>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</si>
  <si>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</si>
  <si>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</si>
  <si>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</si>
  <si>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</si>
  <si>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</si>
  <si>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</si>
  <si>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</si>
  <si>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</si>
  <si>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</si>
  <si>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</si>
  <si>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</si>
  <si>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</si>
  <si>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</si>
  <si>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</si>
  <si>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</si>
  <si>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</si>
  <si>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</si>
  <si>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</si>
  <si>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</si>
  <si>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</si>
  <si>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</si>
  <si>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</si>
  <si>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</si>
  <si>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</si>
  <si>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</si>
  <si>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</si>
  <si>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</si>
  <si>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</si>
  <si>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</si>
  <si>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</si>
  <si>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</si>
  <si>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</si>
  <si>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</si>
  <si>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</si>
  <si>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</si>
  <si>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</si>
  <si>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</si>
  <si>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</si>
  <si>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</si>
  <si>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</si>
  <si>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</si>
  <si>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</si>
  <si>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</si>
  <si>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</si>
  <si>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</si>
  <si>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</si>
  <si>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</si>
  <si>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</si>
  <si>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</si>
  <si>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</si>
  <si>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</si>
  <si>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</si>
  <si>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</si>
  <si>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</si>
  <si>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</si>
  <si>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</si>
  <si>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</si>
  <si>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</si>
  <si>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</si>
  <si>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</si>
  <si>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</si>
  <si>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</si>
  <si>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</si>
  <si>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</si>
  <si>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</si>
  <si>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</si>
  <si>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</si>
  <si>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</si>
  <si>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</si>
  <si>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</si>
  <si>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</si>
  <si>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</si>
  <si>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</si>
  <si>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</si>
  <si>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</si>
  <si>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</si>
  <si>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</si>
  <si>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</si>
  <si>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</si>
  <si>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</si>
  <si>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</si>
  <si>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</si>
  <si>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</si>
  <si>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</si>
  <si>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</si>
  <si>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</si>
  <si>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</si>
  <si>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</si>
  <si>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</si>
  <si>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</si>
  <si>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</si>
  <si>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</si>
  <si>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</si>
  <si>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</si>
  <si>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</si>
  <si>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</si>
  <si>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</si>
  <si>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</si>
  <si>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</si>
  <si>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</si>
  <si>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</si>
  <si>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</si>
  <si>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</si>
  <si>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</si>
  <si>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</si>
  <si>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</si>
  <si>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</si>
  <si>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</si>
  <si>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</si>
  <si>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</si>
  <si>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</si>
  <si>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</si>
  <si>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</si>
  <si>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</si>
  <si>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</si>
  <si>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</si>
  <si>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</si>
  <si>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</si>
  <si>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</si>
  <si>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</si>
  <si>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</si>
  <si>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</si>
  <si>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</si>
  <si>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</si>
  <si>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</si>
  <si>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</si>
  <si>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</si>
  <si>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</si>
  <si>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</si>
  <si>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</si>
  <si>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</si>
  <si>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</si>
  <si>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</si>
  <si>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</si>
  <si>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</si>
  <si>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</si>
  <si>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</si>
  <si>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</si>
  <si>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</si>
  <si>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</si>
  <si>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</si>
  <si>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</si>
  <si>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</si>
  <si>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</si>
  <si>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</si>
  <si>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</si>
  <si>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</si>
  <si>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</si>
  <si>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</si>
  <si>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</si>
  <si>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</si>
  <si>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</si>
  <si>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</si>
  <si>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</si>
  <si>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</si>
  <si>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</si>
  <si>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</si>
  <si>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</si>
  <si>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</si>
  <si>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</si>
  <si>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</si>
  <si>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</si>
  <si>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</si>
  <si>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</si>
  <si>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</si>
  <si>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</si>
  <si>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</si>
  <si>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</si>
  <si>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</si>
  <si>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</si>
  <si>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</si>
  <si>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</si>
  <si>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</si>
  <si>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</si>
  <si>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</si>
  <si>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</si>
  <si>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</si>
  <si>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</si>
  <si>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</si>
  <si>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</si>
  <si>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</si>
  <si>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</si>
  <si>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</si>
  <si>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</si>
  <si>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</si>
  <si>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</si>
  <si>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</si>
  <si>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</si>
  <si>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</si>
  <si>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</si>
  <si>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</si>
  <si>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</si>
  <si>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</si>
  <si>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</si>
  <si>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</si>
  <si>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</si>
  <si>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</si>
  <si>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</si>
  <si>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</si>
  <si>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</si>
  <si>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</si>
  <si>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</si>
  <si>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</si>
  <si>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</si>
  <si>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</si>
  <si>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</si>
  <si>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</si>
  <si>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</si>
  <si>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</si>
  <si>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</si>
  <si>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</si>
  <si>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</si>
  <si>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</si>
  <si>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</si>
  <si>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</si>
  <si>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</si>
  <si>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</si>
  <si>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</si>
  <si>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</si>
  <si>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</si>
  <si>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</si>
  <si>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</si>
  <si>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</si>
  <si>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</si>
  <si>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</si>
  <si>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</si>
  <si>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</si>
  <si>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</si>
  <si>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</si>
  <si>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</si>
  <si>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</si>
  <si>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</si>
  <si>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</si>
  <si>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</si>
  <si>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</si>
  <si>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</si>
  <si>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</si>
  <si>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</si>
  <si>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</si>
  <si>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</si>
  <si>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</si>
  <si>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</si>
  <si>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</si>
  <si>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</si>
  <si>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</si>
  <si>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</si>
  <si>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</si>
  <si>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</si>
  <si>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</si>
  <si>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</si>
  <si>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</si>
  <si>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</si>
  <si>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</si>
  <si>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</si>
  <si>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</si>
  <si>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</si>
  <si>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</si>
  <si>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</si>
  <si>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</si>
  <si>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</si>
  <si>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</si>
  <si>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</si>
  <si>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</si>
  <si>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</si>
  <si>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</si>
  <si>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</si>
  <si>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</si>
  <si>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</si>
  <si>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</si>
  <si>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</si>
  <si>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</si>
  <si>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</si>
  <si>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</si>
  <si>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</si>
  <si>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</si>
  <si>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</si>
  <si>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</si>
  <si>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</si>
  <si>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</si>
  <si>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</si>
  <si>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</si>
  <si>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</si>
  <si>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</si>
  <si>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</si>
  <si>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</si>
  <si>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</si>
  <si>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</si>
  <si>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</si>
  <si>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</si>
  <si>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</si>
  <si>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</si>
  <si>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</si>
  <si>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</si>
  <si>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</si>
  <si>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</si>
  <si>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</si>
  <si>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</si>
  <si>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</si>
  <si>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</si>
  <si>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</si>
  <si>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</si>
  <si>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</si>
  <si>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</si>
  <si>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</si>
  <si>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</si>
  <si>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</si>
  <si>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</si>
  <si>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</si>
  <si>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</si>
  <si>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</si>
  <si>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</si>
  <si>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</si>
  <si>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</si>
  <si>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</si>
  <si>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</si>
  <si>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</si>
  <si>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</si>
  <si>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</si>
  <si>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</si>
  <si>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</si>
  <si>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</si>
  <si>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</si>
  <si>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</si>
  <si>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</si>
  <si>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</si>
  <si>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</si>
  <si>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</si>
  <si>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</si>
  <si>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</si>
  <si>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</si>
  <si>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</si>
  <si>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</si>
  <si>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</si>
  <si>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</si>
  <si>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</si>
  <si>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</si>
  <si>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</si>
  <si>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</si>
  <si>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</si>
  <si>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</si>
  <si>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</si>
  <si>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</si>
  <si>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</si>
  <si>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</si>
  <si>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</si>
  <si>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</si>
  <si>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</si>
  <si>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</si>
  <si>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</si>
  <si>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</si>
  <si>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</si>
  <si>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</si>
  <si>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</si>
  <si>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</si>
  <si>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</si>
  <si>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</si>
  <si>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</si>
  <si>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</si>
  <si>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</si>
  <si>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</si>
  <si>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</si>
  <si>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</si>
  <si>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</si>
  <si>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</si>
  <si>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</si>
  <si>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</si>
  <si>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</si>
  <si>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</si>
  <si>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</si>
  <si>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</si>
  <si>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</si>
  <si>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</si>
  <si>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</si>
  <si>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</si>
  <si>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</si>
  <si>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</si>
  <si>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</si>
  <si>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</si>
  <si>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</si>
  <si>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</si>
  <si>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</si>
  <si>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</si>
  <si>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</si>
  <si>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</si>
  <si>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</si>
  <si>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</si>
  <si>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</si>
  <si>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</si>
  <si>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</si>
  <si>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</si>
  <si>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</si>
  <si>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</si>
  <si>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</si>
  <si>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</si>
  <si>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</si>
  <si>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</si>
  <si>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</si>
  <si>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</si>
  <si>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</si>
  <si>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</si>
  <si>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</si>
  <si>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</si>
  <si>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</si>
  <si>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</si>
  <si>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</si>
  <si>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</si>
  <si>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</si>
  <si>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</si>
  <si>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</si>
  <si>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</si>
  <si>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</si>
  <si>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</si>
  <si>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</si>
  <si>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</si>
  <si>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</si>
  <si>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</si>
  <si>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</si>
  <si>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</si>
  <si>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</si>
  <si>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</si>
  <si>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</si>
  <si>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</si>
  <si>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</si>
  <si>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</si>
  <si>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</si>
  <si>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</si>
  <si>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</si>
  <si>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</si>
  <si>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</si>
  <si>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</si>
  <si>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</si>
  <si>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</si>
  <si>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</si>
  <si>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</si>
  <si>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</si>
  <si>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</si>
  <si>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</si>
  <si>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</si>
  <si>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</si>
  <si>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</si>
  <si>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</si>
  <si>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</si>
  <si>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</si>
  <si>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</si>
  <si>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</si>
  <si>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</si>
  <si>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</si>
  <si>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</si>
  <si>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</si>
  <si>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</si>
  <si>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</si>
  <si>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</si>
  <si>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</si>
  <si>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</si>
  <si>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</si>
  <si>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</si>
  <si>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</si>
  <si>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</si>
  <si>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</si>
  <si>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</si>
  <si>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</si>
  <si>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</si>
  <si>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</si>
  <si>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</si>
  <si>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</si>
  <si>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</si>
  <si>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</si>
  <si>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</si>
  <si>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</si>
  <si>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</si>
  <si>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</si>
  <si>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</si>
  <si>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</si>
  <si>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</si>
  <si>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</si>
  <si>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</si>
  <si>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</si>
  <si>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</si>
  <si>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</si>
  <si>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</si>
  <si>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</si>
  <si>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</si>
  <si>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</si>
  <si>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</si>
  <si>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</si>
  <si>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</si>
  <si>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</si>
  <si>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</si>
  <si>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</si>
  <si>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</si>
  <si>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</si>
  <si>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</si>
  <si>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</si>
  <si>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</si>
  <si>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</si>
  <si>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</si>
  <si>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</si>
  <si>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</si>
  <si>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</si>
  <si>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</si>
  <si>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</si>
  <si>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</si>
  <si>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</si>
  <si>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</si>
  <si>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</si>
  <si>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</si>
  <si>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</si>
  <si>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</si>
  <si>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</si>
  <si>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</si>
  <si>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</si>
  <si>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</si>
  <si>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</si>
  <si>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</si>
  <si>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</si>
  <si>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</si>
  <si>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</si>
  <si>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</si>
  <si>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</si>
  <si>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</si>
  <si>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</si>
  <si>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</si>
  <si>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</si>
  <si>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</si>
  <si>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</si>
  <si>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</si>
  <si>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</si>
  <si>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</si>
  <si>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</si>
  <si>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</si>
  <si>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</si>
  <si>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</si>
  <si>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</si>
  <si>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</si>
  <si>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</si>
  <si>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</si>
  <si>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</si>
  <si>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</si>
  <si>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</si>
  <si>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</si>
  <si>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</si>
  <si>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</si>
  <si>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</si>
  <si>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</si>
  <si>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</si>
  <si>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</si>
  <si>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</si>
  <si>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</si>
  <si>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</si>
  <si>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</si>
  <si>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</si>
  <si>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</si>
  <si>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</si>
  <si>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</si>
  <si>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</si>
  <si>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</si>
  <si>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</si>
  <si>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</si>
  <si>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</si>
  <si>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</si>
  <si>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</si>
  <si>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</si>
  <si>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</si>
  <si>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</si>
  <si>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</si>
  <si>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</si>
  <si>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</si>
  <si>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</si>
  <si>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</si>
  <si>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</si>
  <si>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</si>
  <si>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</si>
  <si>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</si>
  <si>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</si>
  <si>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</si>
  <si>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</si>
  <si>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</si>
  <si>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</si>
  <si>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</si>
  <si>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</si>
  <si>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</si>
  <si>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</si>
  <si>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</si>
  <si>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</si>
  <si>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</si>
  <si>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</si>
  <si>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</si>
  <si>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</si>
  <si>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</si>
  <si>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</si>
  <si>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</si>
  <si>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</si>
  <si>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</si>
  <si>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</si>
  <si>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</si>
  <si>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</si>
  <si>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</si>
  <si>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</si>
  <si>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</si>
  <si>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</si>
  <si>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</si>
  <si>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</si>
  <si>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</si>
  <si>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</si>
  <si>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</si>
  <si>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</si>
  <si>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</si>
  <si>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</si>
  <si>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</si>
  <si>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</si>
  <si>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</si>
  <si>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</si>
  <si>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</si>
  <si>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</si>
  <si>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</si>
  <si>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</si>
  <si>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</si>
  <si>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</si>
  <si>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</si>
  <si>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</si>
  <si>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</si>
  <si>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</si>
  <si>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</si>
  <si>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</si>
  <si>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</si>
  <si>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</si>
  <si>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</si>
  <si>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</si>
  <si>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</si>
  <si>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</si>
  <si>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</si>
  <si>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</si>
  <si>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</si>
  <si>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</si>
  <si>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</si>
  <si>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</si>
  <si>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</si>
  <si>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</si>
  <si>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</si>
  <si>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</si>
  <si>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</si>
  <si>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</si>
  <si>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</si>
  <si>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</si>
  <si>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</si>
  <si>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</si>
  <si>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</si>
  <si>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</si>
  <si>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</si>
  <si>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</si>
  <si>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</si>
  <si>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</si>
  <si>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</si>
  <si>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</si>
  <si>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</si>
  <si>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</si>
  <si>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</si>
  <si>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</si>
  <si>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</si>
  <si>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</si>
  <si>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</si>
  <si>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</si>
  <si>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</si>
  <si>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</si>
  <si>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</si>
  <si>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</si>
  <si>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</si>
  <si>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</si>
  <si>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</si>
  <si>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</si>
  <si>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</si>
  <si>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</si>
  <si>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</si>
  <si>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</si>
  <si>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</si>
  <si>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</si>
  <si>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</si>
  <si>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</si>
  <si>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</si>
  <si>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</si>
  <si>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</si>
  <si>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</si>
  <si>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</si>
  <si>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</si>
  <si>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</si>
  <si>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</si>
  <si>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</si>
  <si>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</si>
  <si>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</si>
  <si>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</si>
  <si>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</si>
  <si>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</si>
  <si>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</si>
  <si>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</si>
  <si>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</si>
  <si>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</si>
  <si>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</si>
  <si>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</si>
  <si>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</si>
  <si>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</si>
  <si>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</si>
  <si>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</si>
  <si>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</si>
  <si>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</si>
  <si>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</si>
  <si>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</si>
  <si>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</si>
  <si>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</si>
  <si>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</si>
  <si>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</si>
  <si>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</si>
  <si>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</si>
  <si>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</si>
  <si>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</si>
  <si>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</si>
  <si>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</si>
  <si>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</si>
  <si>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</si>
  <si>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</si>
  <si>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</si>
  <si>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</si>
  <si>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</si>
  <si>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</si>
  <si>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</si>
  <si>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</si>
  <si>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</si>
  <si>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</si>
  <si>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</si>
  <si>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</si>
  <si>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</si>
  <si>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</si>
  <si>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</si>
  <si>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</si>
  <si>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</si>
  <si>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</si>
  <si>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</si>
  <si>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</si>
  <si>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</si>
  <si>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</si>
  <si>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</si>
  <si>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</si>
  <si>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</si>
  <si>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</si>
  <si>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</si>
  <si>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</si>
  <si>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</si>
  <si>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</si>
  <si>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</si>
  <si>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</si>
  <si>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</si>
  <si>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</si>
  <si>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</si>
  <si>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</si>
  <si>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</si>
  <si>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</si>
  <si>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</si>
  <si>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</si>
  <si>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</si>
  <si>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</si>
  <si>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</si>
  <si>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</si>
  <si>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</si>
  <si>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</si>
  <si>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</si>
  <si>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</si>
  <si>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</si>
  <si>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</si>
  <si>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</si>
  <si>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</si>
  <si>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</si>
  <si>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</si>
  <si>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</si>
  <si>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</si>
  <si>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</si>
  <si>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</si>
  <si>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</si>
  <si>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</si>
  <si>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</si>
  <si>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</si>
  <si>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</si>
  <si>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</si>
  <si>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</si>
  <si>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</si>
  <si>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</si>
  <si>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</si>
  <si>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</si>
  <si>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</si>
  <si>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</si>
  <si>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</si>
  <si>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</si>
  <si>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</si>
  <si>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</si>
  <si>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</si>
  <si>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</si>
  <si>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</si>
  <si>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</si>
  <si>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</si>
  <si>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</si>
  <si>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</si>
  <si>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</si>
  <si>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</si>
  <si>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</si>
  <si>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</si>
  <si>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</si>
  <si>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</si>
  <si>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</si>
  <si>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</si>
  <si>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</si>
  <si>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</si>
  <si>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</si>
  <si>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</si>
  <si>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</si>
  <si>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</si>
  <si>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</si>
  <si>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</si>
  <si>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</si>
  <si>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</si>
  <si>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</si>
  <si>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</si>
  <si>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</si>
  <si>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</si>
  <si>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</si>
  <si>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</si>
  <si>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</si>
  <si>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</si>
  <si>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</si>
  <si>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</si>
  <si>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</si>
  <si>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</si>
  <si>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</si>
  <si>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</si>
  <si>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</si>
  <si>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</si>
  <si>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</si>
  <si>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</si>
  <si>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</si>
  <si>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</si>
  <si>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</si>
  <si>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</si>
  <si>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</si>
  <si>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</si>
  <si>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</si>
  <si>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</si>
  <si>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</si>
  <si>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</si>
  <si>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</si>
  <si>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</si>
  <si>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</si>
  <si>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</si>
  <si>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</si>
  <si>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</si>
  <si>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</si>
  <si>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</si>
  <si>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</si>
  <si>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</si>
  <si>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</si>
  <si>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</si>
  <si>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</si>
  <si>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</si>
  <si>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</si>
  <si>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</si>
  <si>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</si>
  <si>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</si>
  <si>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</si>
  <si>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</si>
  <si>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</si>
  <si>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</si>
  <si>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</si>
  <si>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</si>
  <si>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</si>
  <si>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</si>
  <si>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</si>
  <si>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</si>
  <si>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</si>
  <si>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</si>
  <si>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</si>
  <si>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</si>
  <si>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</si>
  <si>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</si>
  <si>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</si>
  <si>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</si>
  <si>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</si>
  <si>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</si>
  <si>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</si>
  <si>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</si>
  <si>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</si>
  <si>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</si>
  <si>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</si>
  <si>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</si>
  <si>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</si>
  <si>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</si>
  <si>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</si>
  <si>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</si>
  <si>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</si>
  <si>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</si>
  <si>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</si>
  <si>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</si>
  <si>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</si>
  <si>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</si>
  <si>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</si>
  <si>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</si>
  <si>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</si>
  <si>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</si>
  <si>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</si>
  <si>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</si>
  <si>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</si>
  <si>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</si>
  <si>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</si>
  <si>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</si>
  <si>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</si>
  <si>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</si>
  <si>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</si>
  <si>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</si>
  <si>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</si>
  <si>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</si>
  <si>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</si>
  <si>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</si>
  <si>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</si>
  <si>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</si>
  <si>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</si>
  <si>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</si>
  <si>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</si>
  <si>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</si>
  <si>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</si>
  <si>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</si>
  <si>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</si>
  <si>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</si>
  <si>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</si>
  <si>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</si>
  <si>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</si>
  <si>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</si>
  <si>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</si>
  <si>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</si>
  <si>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</si>
  <si>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</si>
  <si>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</si>
  <si>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</si>
  <si>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</si>
  <si>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</si>
  <si>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</si>
  <si>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</si>
  <si>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</si>
  <si>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</si>
  <si>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</si>
  <si>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</si>
  <si>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</si>
  <si>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</si>
  <si>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</si>
  <si>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</si>
  <si>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</si>
  <si>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</si>
  <si>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</si>
  <si>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</si>
  <si>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</si>
  <si>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</si>
  <si>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</si>
  <si>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</si>
  <si>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</si>
  <si>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</si>
  <si>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</si>
  <si>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</si>
  <si>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</si>
  <si>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</si>
  <si>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</si>
  <si>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</si>
  <si>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</si>
  <si>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</si>
  <si>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</si>
  <si>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</si>
  <si>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</si>
  <si>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</si>
  <si>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</si>
  <si>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</si>
  <si>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</si>
  <si>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</si>
  <si>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</si>
  <si>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</si>
  <si>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</si>
  <si>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</si>
  <si>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</si>
  <si>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</si>
  <si>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</si>
  <si>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</si>
  <si>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</si>
  <si>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</si>
  <si>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</si>
  <si>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</si>
  <si>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</si>
  <si>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</si>
  <si>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</si>
  <si>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</si>
  <si>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</si>
  <si>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</si>
  <si>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</si>
  <si>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</si>
  <si>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</si>
  <si>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</si>
  <si>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</si>
  <si>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</si>
  <si>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</si>
  <si>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</si>
  <si>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</si>
  <si>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</si>
  <si>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</si>
  <si>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</si>
  <si>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</si>
  <si>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</si>
  <si>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</si>
  <si>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</si>
  <si>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</si>
  <si>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</si>
  <si>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</si>
  <si>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</si>
  <si>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</si>
  <si>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</si>
  <si>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</si>
  <si>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</si>
  <si>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</si>
  <si>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</si>
  <si>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</si>
  <si>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</si>
  <si>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</si>
  <si>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</si>
  <si>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</si>
  <si>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</si>
  <si>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</si>
  <si>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</si>
  <si>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</si>
  <si>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</si>
  <si>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</si>
  <si>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</si>
  <si>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</si>
  <si>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</si>
  <si>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</si>
  <si>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</si>
  <si>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</si>
  <si>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</si>
  <si>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</si>
  <si>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</si>
  <si>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</si>
  <si>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</si>
  <si>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</si>
  <si>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</si>
  <si>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</si>
  <si>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</si>
  <si>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</si>
  <si>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</si>
  <si>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</si>
  <si>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</si>
  <si>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</si>
  <si>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</si>
  <si>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</si>
  <si>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</si>
  <si>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</si>
  <si>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</si>
  <si>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</si>
  <si>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</si>
  <si>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</si>
  <si>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</si>
  <si>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</si>
  <si>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</si>
  <si>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</si>
  <si>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</si>
  <si>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</si>
  <si>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</si>
  <si>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</si>
  <si>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</si>
  <si>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</si>
  <si>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</si>
  <si>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</si>
  <si>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</si>
  <si>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</si>
  <si>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</si>
  <si>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</si>
  <si>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</si>
  <si>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</si>
  <si>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</si>
  <si>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</si>
  <si>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</si>
  <si>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</si>
  <si>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</si>
  <si>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</si>
  <si>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</si>
  <si>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</si>
  <si>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</si>
  <si>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</si>
  <si>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</si>
  <si>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</si>
  <si>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</si>
  <si>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</si>
  <si>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</si>
  <si>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</si>
  <si>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</si>
  <si>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</si>
  <si>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</si>
  <si>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</si>
  <si>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</si>
  <si>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</si>
  <si>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</si>
  <si>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</si>
  <si>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</si>
  <si>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</si>
  <si>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</si>
  <si>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</si>
  <si>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</si>
  <si>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</si>
  <si>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</si>
  <si>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</si>
  <si>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</si>
  <si>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</si>
  <si>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</si>
  <si>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</si>
  <si>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</si>
  <si>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</si>
  <si>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</si>
  <si>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</si>
  <si>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</si>
  <si>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</si>
  <si>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</si>
  <si>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</si>
  <si>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</si>
  <si>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</si>
  <si>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</si>
  <si>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</si>
  <si>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</si>
  <si>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</si>
  <si>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</si>
  <si>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</si>
  <si>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</si>
  <si>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</si>
  <si>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</si>
  <si>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</si>
  <si>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</si>
  <si>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</si>
  <si>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</si>
  <si>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</si>
  <si>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</si>
  <si>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</si>
  <si>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</si>
  <si>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</si>
  <si>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</si>
  <si>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</si>
  <si>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</si>
  <si>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</si>
  <si>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</si>
  <si>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</si>
  <si>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</si>
  <si>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</si>
  <si>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</si>
  <si>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</si>
  <si>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</si>
  <si>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</si>
  <si>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</si>
  <si>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</si>
  <si>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</si>
  <si>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</si>
  <si>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</si>
  <si>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</si>
  <si>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</si>
  <si>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</si>
  <si>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</si>
  <si>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</si>
  <si>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</si>
  <si>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</si>
  <si>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</si>
  <si>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</si>
  <si>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</si>
  <si>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</si>
  <si>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</si>
  <si>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</si>
  <si>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</si>
  <si>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</si>
  <si>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</si>
  <si>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</si>
  <si>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</si>
  <si>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</si>
  <si>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</si>
  <si>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</si>
  <si>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</si>
  <si>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</si>
  <si>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</si>
  <si>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</si>
  <si>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</si>
  <si>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</si>
  <si>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</si>
  <si>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</si>
  <si>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</si>
  <si>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</si>
  <si>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</si>
  <si>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</si>
  <si>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</si>
  <si>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</si>
  <si>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</si>
  <si>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</si>
  <si>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</si>
  <si>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</si>
  <si>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</si>
  <si>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</si>
  <si>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</si>
  <si>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</si>
  <si>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</si>
  <si>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</si>
  <si>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</si>
  <si>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</si>
  <si>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</si>
  <si>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</si>
  <si>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</si>
  <si>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</si>
  <si>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</si>
  <si>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</si>
  <si>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</si>
  <si>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</si>
  <si>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</si>
  <si>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</si>
  <si>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</si>
  <si>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</si>
  <si>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</si>
  <si>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</si>
  <si>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</si>
  <si>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</si>
  <si>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</si>
  <si>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</si>
  <si>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</si>
  <si>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</si>
  <si>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</si>
  <si>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</si>
  <si>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</si>
  <si>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</si>
  <si>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</si>
  <si>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</si>
  <si>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</si>
  <si>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</si>
  <si>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</si>
  <si>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</si>
  <si>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</si>
  <si>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</si>
  <si>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</si>
  <si>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</si>
  <si>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</si>
  <si>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</si>
  <si>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</si>
  <si>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</si>
  <si>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</si>
  <si>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</si>
  <si>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</si>
  <si>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</si>
  <si>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</si>
  <si>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</si>
  <si>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</si>
  <si>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</si>
  <si>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</si>
  <si>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</si>
  <si>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</si>
  <si>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</si>
  <si>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</si>
  <si>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</si>
  <si>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</si>
  <si>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</si>
  <si>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</si>
  <si>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</si>
  <si>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</si>
  <si>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</si>
  <si>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</si>
  <si>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</si>
  <si>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</si>
  <si>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</si>
  <si>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</si>
  <si>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</si>
  <si>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</si>
  <si>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</si>
  <si>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</si>
  <si>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</si>
  <si>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</si>
  <si>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</si>
  <si>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</si>
  <si>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</si>
  <si>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</si>
  <si>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</si>
  <si>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</si>
  <si>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</si>
  <si>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</si>
  <si>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</si>
  <si>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</si>
  <si>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</si>
  <si>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</si>
  <si>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</si>
  <si>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</si>
  <si>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</si>
  <si>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</si>
  <si>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</si>
  <si>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</si>
  <si>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</si>
  <si>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</si>
  <si>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</si>
  <si>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</si>
  <si>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</si>
  <si>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</si>
  <si>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</si>
  <si>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</si>
  <si>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</si>
  <si>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</si>
  <si>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</si>
  <si>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</si>
  <si>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</si>
  <si>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</si>
  <si>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</si>
  <si>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</si>
  <si>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</si>
  <si>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</si>
  <si>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</si>
  <si>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</si>
  <si>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</si>
  <si>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</si>
  <si>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</si>
  <si>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</si>
  <si>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</si>
  <si>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</si>
  <si>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</si>
  <si>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</si>
  <si>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</si>
  <si>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</si>
  <si>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</si>
  <si>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</si>
  <si>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</si>
  <si>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</si>
  <si>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</si>
  <si>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</si>
  <si>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</si>
  <si>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</si>
  <si>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</si>
  <si>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</si>
  <si>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</si>
  <si>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</si>
  <si>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</si>
  <si>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</si>
  <si>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</si>
  <si>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</si>
  <si>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</si>
  <si>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</si>
  <si>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</si>
  <si>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</si>
  <si>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</si>
  <si>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</si>
  <si>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</si>
  <si>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</si>
  <si>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</si>
  <si>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</si>
  <si>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</si>
  <si>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</si>
  <si>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</si>
  <si>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</si>
  <si>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</si>
  <si>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</si>
  <si>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</si>
  <si>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</si>
  <si>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</si>
  <si>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</si>
  <si>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</si>
  <si>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</si>
  <si>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</si>
  <si>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</si>
  <si>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</si>
  <si>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</si>
  <si>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</si>
  <si>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</si>
  <si>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</si>
  <si>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</si>
  <si>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</si>
  <si>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</si>
  <si>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</si>
  <si>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</si>
  <si>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</si>
  <si>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</si>
  <si>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</si>
  <si>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</si>
  <si>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</si>
  <si>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</si>
  <si>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</si>
  <si>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</si>
  <si>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</si>
  <si>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</si>
  <si>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</si>
  <si>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</si>
  <si>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</si>
  <si>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</si>
  <si>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</si>
  <si>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</si>
  <si>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</si>
  <si>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</si>
  <si>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</si>
  <si>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</si>
  <si>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</si>
  <si>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</si>
  <si>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</si>
  <si>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</si>
  <si>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</si>
  <si>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</si>
  <si>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</si>
  <si>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</si>
  <si>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</si>
  <si>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</si>
  <si>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</si>
  <si>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</si>
  <si>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</si>
  <si>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</si>
  <si>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</si>
  <si>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</si>
  <si>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</si>
  <si>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</si>
  <si>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</si>
  <si>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</si>
  <si>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</si>
  <si>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</si>
  <si>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</si>
  <si>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</si>
  <si>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</si>
  <si>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</si>
  <si>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</si>
  <si>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</si>
  <si>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</si>
  <si>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</si>
  <si>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</si>
  <si>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</si>
  <si>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</si>
  <si>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</si>
  <si>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</si>
  <si>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</si>
  <si>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</si>
  <si>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</si>
  <si>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</si>
  <si>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</si>
  <si>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</si>
  <si>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</si>
  <si>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</si>
  <si>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</si>
  <si>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</si>
  <si>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</si>
  <si>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</si>
  <si>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</si>
  <si>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</si>
  <si>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</si>
  <si>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</si>
  <si>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</si>
  <si>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</si>
  <si>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</si>
  <si>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</si>
  <si>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</si>
  <si>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</si>
  <si>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</si>
  <si>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</si>
  <si>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</si>
  <si>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</si>
  <si>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</si>
  <si>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</si>
  <si>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</si>
  <si>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</si>
  <si>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</si>
  <si>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</si>
  <si>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</si>
  <si>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</si>
  <si>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</si>
  <si>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</si>
  <si>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</si>
  <si>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</si>
  <si>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</si>
  <si>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</si>
  <si>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</si>
  <si>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</si>
  <si>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</si>
  <si>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</si>
  <si>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</si>
  <si>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</si>
  <si>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</si>
  <si>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</si>
  <si>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</si>
  <si>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</si>
  <si>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</si>
  <si>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</si>
  <si>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</si>
  <si>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</si>
  <si>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</si>
  <si>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</si>
  <si>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</si>
  <si>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</si>
  <si>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</si>
  <si>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</si>
  <si>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</si>
  <si>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</si>
  <si>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</si>
  <si>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</si>
  <si>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</si>
  <si>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</si>
  <si>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</si>
  <si>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</si>
  <si>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</si>
  <si>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</si>
  <si>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</si>
  <si>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</si>
  <si>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</si>
  <si>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</si>
  <si>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</si>
  <si>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</si>
  <si>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</si>
  <si>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</si>
  <si>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</si>
  <si>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</si>
  <si>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</si>
  <si>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</si>
  <si>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</si>
  <si>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</si>
  <si>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</si>
  <si>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</si>
  <si>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</si>
  <si>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</si>
  <si>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</si>
  <si>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</si>
  <si>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</si>
  <si>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</si>
  <si>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</si>
  <si>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</si>
  <si>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</si>
  <si>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</si>
  <si>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</si>
  <si>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</si>
  <si>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</si>
  <si>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</si>
  <si>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</si>
  <si>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</si>
  <si>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</si>
  <si>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</si>
  <si>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</si>
  <si>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</si>
  <si>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</si>
  <si>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</si>
  <si>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</si>
  <si>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</si>
  <si>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</si>
  <si>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</si>
  <si>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</si>
  <si>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</si>
  <si>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</si>
  <si>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</si>
  <si>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</si>
  <si>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</si>
  <si>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</si>
  <si>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</si>
  <si>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</si>
  <si>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</si>
  <si>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</si>
  <si>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</si>
  <si>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</si>
  <si>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</si>
  <si>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</si>
  <si>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</si>
  <si>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</si>
  <si>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</si>
  <si>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</si>
  <si>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</si>
  <si>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</si>
  <si>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</si>
  <si>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</si>
  <si>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</si>
  <si>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</si>
  <si>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</si>
  <si>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</si>
  <si>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</si>
  <si>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</si>
  <si>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</si>
  <si>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</si>
  <si>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</si>
  <si>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</si>
  <si>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</si>
  <si>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</si>
  <si>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</si>
  <si>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</si>
  <si>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</si>
  <si>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</si>
  <si>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</si>
  <si>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</si>
  <si>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</si>
  <si>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</si>
  <si>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</si>
  <si>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</si>
  <si>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</si>
  <si>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</si>
  <si>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</si>
  <si>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</si>
  <si>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</si>
  <si>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</si>
  <si>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</si>
  <si>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</si>
  <si>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</si>
  <si>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</si>
  <si>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</si>
  <si>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</si>
  <si>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</si>
  <si>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</si>
  <si>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</si>
  <si>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</si>
  <si>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</si>
  <si>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</si>
  <si>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</si>
  <si>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</si>
  <si>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</si>
  <si>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</si>
  <si>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</si>
  <si>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</si>
  <si>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</si>
  <si>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</si>
  <si>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</si>
  <si>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</si>
  <si>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</si>
  <si>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</si>
  <si>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</si>
  <si>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</si>
  <si>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</si>
  <si>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</si>
  <si>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</si>
  <si>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</si>
  <si>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</si>
  <si>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</si>
  <si>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</si>
  <si>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</si>
  <si>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</si>
  <si>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</si>
  <si>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</si>
  <si>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</si>
  <si>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</si>
  <si>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</si>
  <si>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</si>
  <si>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</si>
  <si>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</si>
  <si>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</si>
  <si>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</si>
  <si>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</si>
  <si>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</si>
  <si>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</si>
  <si>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</si>
  <si>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</si>
  <si>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</si>
  <si>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</si>
  <si>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</si>
  <si>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</si>
  <si>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</si>
  <si>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</si>
  <si>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</si>
  <si>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</si>
  <si>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</si>
  <si>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</si>
  <si>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</si>
  <si>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</si>
  <si>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</si>
  <si>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</si>
  <si>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</si>
  <si>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</si>
  <si>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</si>
  <si>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</si>
  <si>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</si>
  <si>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</si>
  <si>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</si>
  <si>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</si>
  <si>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</si>
  <si>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</si>
  <si>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</si>
  <si>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</si>
  <si>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</si>
  <si>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</si>
  <si>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</si>
  <si>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</si>
  <si>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</si>
  <si>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</si>
  <si>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</si>
  <si>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</si>
  <si>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</si>
  <si>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</si>
  <si>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</si>
  <si>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</si>
  <si>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</si>
  <si>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</si>
  <si>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</si>
  <si>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</si>
  <si>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</si>
  <si>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</si>
  <si>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</si>
  <si>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</si>
  <si>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</si>
  <si>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</si>
  <si>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</si>
  <si>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</si>
  <si>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</si>
  <si>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</si>
  <si>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</si>
  <si>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</si>
  <si>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</si>
  <si>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</si>
  <si>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</si>
  <si>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</si>
  <si>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</si>
  <si>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</si>
  <si>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</si>
  <si>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</si>
  <si>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</si>
  <si>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</si>
  <si>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</si>
  <si>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</si>
  <si>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</si>
  <si>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</si>
  <si>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</si>
  <si>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</si>
  <si>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</si>
  <si>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</si>
  <si>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</si>
  <si>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</si>
  <si>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</si>
  <si>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</si>
  <si>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</si>
  <si>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</si>
  <si>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</si>
  <si>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</si>
  <si>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</si>
  <si>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</si>
  <si>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</si>
  <si>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</si>
  <si>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</si>
  <si>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</si>
  <si>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</si>
  <si>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</si>
  <si>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</si>
  <si>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</si>
  <si>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</si>
  <si>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</si>
  <si>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</si>
  <si>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</si>
  <si>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</si>
  <si>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</si>
  <si>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</si>
  <si>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</si>
  <si>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</si>
  <si>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</si>
  <si>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</si>
  <si>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</si>
  <si>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</si>
  <si>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</si>
  <si>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</si>
  <si>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</si>
  <si>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</si>
  <si>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</si>
  <si>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</si>
  <si>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</si>
  <si>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</si>
  <si>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</si>
  <si>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</si>
  <si>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</si>
  <si>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</si>
  <si>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</si>
  <si>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</si>
  <si>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</si>
  <si>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</si>
  <si>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</si>
  <si>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</si>
  <si>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</si>
  <si>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</si>
  <si>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</si>
  <si>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</si>
  <si>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</si>
  <si>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</si>
  <si>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</si>
  <si>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</si>
  <si>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</si>
  <si>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</si>
  <si>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</si>
  <si>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</si>
  <si>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</si>
  <si>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</si>
  <si>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</si>
  <si>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</si>
  <si>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</si>
  <si>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</si>
  <si>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</si>
  <si>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</si>
  <si>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</si>
  <si>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</si>
  <si>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</si>
  <si>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</si>
  <si>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</si>
  <si>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</si>
  <si>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</si>
  <si>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</si>
  <si>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</si>
  <si>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</si>
  <si>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</si>
  <si>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</si>
  <si>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</si>
  <si>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</si>
  <si>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</si>
  <si>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</si>
  <si>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</si>
  <si>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</si>
  <si>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</si>
  <si>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</si>
  <si>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</si>
  <si>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</si>
  <si>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</si>
  <si>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</si>
  <si>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</si>
  <si>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</si>
  <si>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</si>
  <si>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</si>
  <si>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</si>
  <si>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</si>
  <si>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</si>
  <si>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</si>
  <si>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</si>
  <si>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</si>
  <si>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</si>
  <si>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</si>
  <si>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</si>
  <si>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</si>
  <si>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</si>
  <si>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</si>
  <si>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</si>
  <si>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</si>
  <si>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</si>
  <si>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</si>
  <si>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</si>
  <si>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</si>
  <si>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</si>
  <si>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</si>
  <si>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</si>
  <si>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</si>
  <si>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</si>
  <si>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</si>
  <si>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</si>
  <si>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</si>
  <si>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</si>
  <si>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</si>
  <si>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</si>
  <si>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</si>
  <si>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</si>
  <si>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</si>
  <si>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</si>
  <si>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</si>
  <si>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</si>
  <si>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</si>
  <si>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</si>
  <si>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</si>
  <si>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</si>
  <si>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</si>
  <si>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</si>
  <si>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</si>
  <si>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</si>
  <si>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</si>
  <si>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</si>
  <si>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</si>
  <si>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</si>
  <si>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</si>
  <si>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</si>
  <si>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</si>
  <si>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</si>
  <si>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</si>
  <si>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</si>
  <si>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</si>
  <si>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</si>
  <si>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</si>
  <si>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</si>
  <si>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</si>
  <si>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</si>
  <si>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</si>
  <si>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</si>
  <si>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</si>
  <si>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</si>
  <si>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</si>
  <si>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</si>
  <si>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</si>
  <si>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</si>
  <si>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</si>
  <si>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</si>
  <si>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</si>
  <si>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</si>
  <si>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</si>
  <si>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</si>
  <si>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</si>
  <si>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</si>
  <si>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</si>
  <si>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</si>
  <si>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</si>
  <si>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</si>
  <si>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</si>
  <si>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</si>
  <si>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</si>
  <si>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</si>
  <si>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</si>
  <si>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</si>
  <si>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</si>
  <si>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</si>
  <si>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</si>
  <si>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</si>
  <si>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</si>
  <si>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</si>
  <si>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</si>
  <si>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</si>
  <si>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</si>
  <si>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</si>
  <si>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</si>
  <si>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</si>
  <si>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</si>
  <si>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</si>
  <si>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</si>
  <si>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</si>
  <si>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</si>
  <si>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</si>
  <si>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</si>
  <si>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</si>
  <si>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</si>
  <si>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</si>
  <si>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</si>
  <si>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</si>
  <si>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</si>
  <si>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</si>
  <si>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</si>
  <si>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</si>
  <si>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</si>
  <si>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</si>
  <si>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</si>
  <si>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</si>
  <si>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</si>
  <si>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</si>
  <si>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</si>
  <si>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</si>
  <si>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</si>
  <si>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</si>
  <si>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</si>
  <si>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</si>
  <si>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</si>
  <si>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</si>
  <si>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</si>
  <si>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</si>
  <si>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</si>
  <si>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</si>
  <si>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</si>
  <si>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</si>
  <si>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</si>
  <si>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</si>
  <si>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</si>
  <si>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</si>
  <si>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</si>
  <si>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</si>
  <si>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</si>
  <si>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</si>
  <si>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</si>
  <si>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</si>
  <si>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</si>
  <si>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</si>
  <si>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</si>
  <si>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</si>
  <si>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</si>
  <si>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</si>
  <si>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</si>
  <si>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</si>
  <si>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</si>
  <si>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</si>
  <si>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</si>
  <si>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</si>
  <si>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</si>
  <si>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</si>
  <si>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</si>
  <si>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</si>
  <si>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</si>
  <si>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</si>
  <si>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</si>
  <si>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</si>
  <si>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</si>
  <si>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</si>
  <si>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</si>
  <si>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</si>
  <si>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</si>
  <si>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</si>
  <si>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</si>
  <si>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</si>
  <si>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</si>
  <si>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</si>
  <si>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</si>
  <si>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</si>
  <si>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</si>
  <si>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</si>
  <si>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</si>
  <si>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</si>
  <si>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</si>
  <si>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</si>
  <si>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</si>
  <si>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</si>
  <si>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</si>
  <si>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</si>
  <si>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</si>
  <si>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</si>
  <si>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</si>
  <si>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</si>
  <si>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</si>
  <si>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</si>
  <si>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</si>
  <si>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</si>
  <si>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</si>
  <si>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</si>
  <si>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</si>
  <si>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</si>
  <si>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</si>
  <si>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</si>
  <si>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</si>
  <si>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</si>
  <si>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</si>
  <si>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</si>
  <si>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</si>
  <si>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</si>
  <si>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</si>
  <si>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</si>
  <si>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</si>
  <si>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</si>
  <si>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</si>
  <si>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</si>
  <si>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</si>
  <si>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</si>
  <si>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</si>
  <si>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</si>
  <si>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</si>
  <si>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</si>
  <si>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</si>
  <si>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</si>
  <si>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</si>
  <si>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</si>
  <si>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</si>
  <si>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</si>
  <si>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</si>
  <si>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</si>
  <si>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</si>
  <si>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</si>
  <si>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</si>
  <si>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</si>
  <si>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</si>
  <si>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</si>
  <si>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</si>
  <si>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</si>
  <si>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</si>
  <si>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</si>
  <si>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</si>
  <si>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</si>
  <si>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</si>
  <si>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</si>
  <si>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</si>
  <si>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</si>
  <si>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</si>
  <si>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</si>
  <si>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</si>
  <si>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</si>
  <si>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</si>
  <si>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</si>
  <si>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</si>
  <si>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</si>
  <si>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</si>
  <si>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</si>
  <si>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</si>
  <si>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</si>
  <si>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</si>
  <si>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</si>
  <si>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</si>
  <si>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</si>
  <si>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</si>
  <si>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</si>
  <si>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</si>
  <si>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</si>
  <si>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</si>
  <si>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</si>
  <si>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</si>
  <si>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</si>
  <si>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</si>
  <si>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</si>
  <si>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</si>
  <si>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</si>
  <si>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</si>
  <si>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</si>
  <si>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</si>
  <si>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</si>
  <si>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</si>
  <si>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</si>
  <si>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</si>
  <si>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</si>
  <si>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</si>
  <si>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</si>
  <si>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</si>
  <si>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</si>
  <si>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</si>
  <si>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</si>
  <si>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</si>
  <si>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</si>
  <si>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</si>
  <si>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</si>
  <si>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</si>
  <si>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</si>
  <si>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</si>
  <si>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</si>
  <si>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</si>
  <si>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</si>
  <si>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</si>
  <si>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</si>
  <si>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</si>
  <si>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</si>
  <si>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</si>
  <si>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</si>
  <si>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</si>
  <si>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</si>
  <si>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</si>
  <si>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</si>
  <si>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</si>
  <si>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</si>
  <si>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</si>
  <si>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</si>
  <si>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</si>
  <si>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</si>
  <si>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</si>
  <si>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</si>
  <si>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</si>
  <si>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</si>
  <si>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</si>
  <si>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</si>
  <si>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</si>
  <si>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</si>
  <si>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</si>
  <si>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</si>
  <si>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</si>
  <si>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</si>
  <si>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</si>
  <si>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</si>
  <si>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</si>
  <si>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</si>
  <si>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</si>
  <si>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</si>
  <si>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</si>
  <si>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</si>
  <si>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</si>
  <si>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</si>
  <si>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</si>
  <si>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</si>
  <si>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</si>
  <si>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</si>
  <si>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</si>
  <si>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</si>
  <si>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</si>
  <si>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</si>
  <si>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</si>
  <si>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</si>
  <si>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</si>
  <si>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</si>
  <si>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</si>
  <si>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</si>
  <si>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</si>
  <si>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</si>
  <si>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</si>
  <si>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</si>
  <si>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</si>
  <si>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</si>
  <si>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</si>
  <si>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</si>
  <si>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</si>
  <si>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</si>
  <si>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</si>
  <si>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</si>
  <si>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</si>
  <si>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</si>
  <si>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</si>
  <si>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</si>
  <si>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</si>
  <si>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</si>
  <si>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</si>
  <si>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</si>
  <si>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</si>
  <si>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</si>
  <si>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</si>
  <si>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</si>
  <si>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</si>
  <si>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</si>
  <si>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</si>
  <si>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</si>
  <si>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</si>
  <si>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</si>
  <si>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</si>
  <si>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</si>
  <si>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</si>
  <si>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</si>
  <si>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</si>
  <si>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</si>
  <si>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</si>
  <si>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</si>
  <si>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</si>
  <si>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</si>
  <si>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</si>
  <si>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</si>
  <si>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</si>
  <si>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</si>
  <si>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</si>
  <si>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</si>
  <si>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</si>
  <si>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</si>
  <si>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</si>
  <si>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</si>
  <si>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</si>
  <si>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</si>
  <si>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</si>
  <si>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</si>
  <si>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</si>
  <si>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</si>
  <si>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</si>
  <si>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</si>
  <si>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</si>
  <si>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</si>
  <si>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</si>
  <si>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</si>
  <si>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</si>
  <si>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</si>
  <si>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</si>
  <si>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</si>
  <si>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</si>
  <si>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</si>
  <si>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</si>
  <si>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</si>
  <si>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</si>
  <si>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</si>
  <si>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</si>
  <si>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</si>
  <si>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</si>
  <si>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</si>
  <si>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</si>
  <si>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</si>
  <si>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</si>
  <si>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</si>
  <si>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</si>
  <si>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</si>
  <si>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</si>
  <si>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</si>
  <si>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</si>
  <si>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</si>
  <si>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</si>
  <si>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</si>
  <si>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</si>
  <si>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</si>
  <si>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</si>
  <si>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</si>
  <si>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</si>
  <si>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</si>
  <si>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</si>
  <si>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</si>
  <si>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</si>
  <si>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</si>
  <si>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</si>
  <si>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</si>
  <si>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</si>
  <si>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</si>
  <si>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</si>
  <si>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</si>
  <si>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</si>
  <si>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</si>
  <si>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</si>
  <si>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</si>
  <si>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</si>
  <si>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</si>
  <si>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</si>
  <si>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</si>
  <si>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</si>
  <si>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</si>
  <si>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</si>
  <si>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</si>
  <si>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</si>
  <si>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</si>
  <si>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</si>
  <si>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</si>
  <si>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</si>
  <si>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</si>
  <si>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</si>
  <si>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</si>
  <si>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</si>
  <si>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</si>
  <si>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</si>
  <si>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</si>
  <si>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</si>
  <si>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</si>
  <si>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</si>
  <si>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</si>
  <si>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</si>
  <si>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</si>
  <si>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</si>
  <si>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</si>
  <si>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</si>
  <si>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</si>
  <si>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</si>
  <si>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</si>
  <si>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</si>
  <si>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</si>
  <si>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</si>
  <si>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</si>
  <si>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</si>
  <si>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</si>
  <si>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</si>
  <si>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</si>
  <si>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</si>
  <si>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</si>
  <si>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</si>
  <si>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</si>
  <si>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</si>
  <si>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</si>
  <si>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</si>
  <si>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</si>
  <si>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</si>
  <si>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</si>
  <si>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</si>
  <si>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</si>
  <si>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</si>
  <si>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</si>
  <si>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</si>
  <si>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</si>
  <si>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</si>
  <si>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</si>
  <si>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</si>
  <si>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</si>
  <si>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</si>
  <si>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</si>
  <si>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</si>
  <si>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</si>
  <si>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</si>
  <si>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</si>
  <si>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</si>
  <si>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</si>
  <si>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</si>
  <si>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</si>
  <si>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</si>
  <si>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</si>
  <si>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</si>
  <si>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</si>
  <si>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</si>
  <si>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</si>
  <si>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</si>
  <si>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</si>
  <si>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</si>
  <si>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</si>
  <si>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</si>
  <si>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</si>
  <si>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</si>
  <si>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</si>
  <si>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</si>
  <si>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</si>
  <si>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</si>
  <si>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</si>
  <si>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</si>
  <si>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</si>
  <si>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</si>
  <si>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</si>
  <si>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</si>
  <si>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</si>
  <si>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</si>
  <si>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</si>
  <si>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</si>
  <si>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</si>
  <si>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</si>
  <si>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</si>
  <si>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</si>
  <si>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</si>
  <si>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</si>
  <si>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</si>
  <si>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</si>
  <si>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</si>
  <si>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</si>
  <si>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</si>
  <si>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</si>
  <si>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</si>
  <si>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</si>
  <si>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</si>
  <si>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</si>
  <si>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</si>
  <si>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</si>
  <si>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</si>
  <si>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</si>
  <si>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</si>
  <si>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</si>
  <si>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</si>
  <si>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</si>
  <si>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</si>
  <si>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</si>
  <si>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</si>
  <si>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</si>
  <si>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</si>
  <si>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</si>
  <si>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</si>
  <si>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</si>
  <si>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</si>
  <si>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</si>
  <si>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</si>
  <si>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</si>
  <si>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</si>
  <si>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</si>
  <si>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</si>
  <si>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</si>
  <si>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</si>
  <si>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</si>
  <si>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</si>
  <si>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</si>
  <si>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</si>
  <si>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</si>
  <si>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</si>
  <si>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</si>
  <si>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</si>
  <si>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</si>
  <si>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</si>
  <si>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</si>
  <si>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</si>
  <si>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</si>
  <si>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</si>
  <si>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</si>
  <si>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</si>
  <si>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</si>
  <si>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</si>
  <si>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</si>
  <si>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</si>
  <si>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</si>
  <si>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</si>
  <si>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</si>
  <si>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</si>
  <si>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</si>
  <si>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</si>
  <si>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</si>
  <si>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</si>
  <si>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</si>
  <si>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</si>
  <si>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</si>
  <si>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</si>
  <si>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</si>
  <si>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</si>
  <si>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</si>
  <si>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</si>
  <si>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</si>
  <si>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</si>
  <si>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</si>
  <si>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</si>
  <si>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</si>
  <si>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</si>
  <si>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</si>
  <si>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</si>
  <si>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</si>
  <si>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</si>
  <si>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</si>
  <si>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</si>
  <si>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</si>
  <si>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</si>
  <si>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</si>
  <si>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</si>
  <si>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</si>
  <si>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</si>
  <si>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</si>
  <si>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</si>
  <si>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</si>
  <si>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</si>
  <si>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</si>
  <si>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</si>
  <si>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</si>
  <si>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</si>
  <si>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</si>
  <si>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</si>
  <si>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</si>
  <si>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</si>
  <si>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</si>
  <si>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</si>
  <si>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</si>
  <si>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</si>
  <si>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</si>
  <si>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</si>
  <si>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</si>
  <si>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</si>
  <si>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</si>
  <si>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</si>
  <si>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</si>
  <si>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</si>
  <si>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</si>
  <si>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</si>
  <si>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</si>
  <si>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</si>
  <si>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</si>
  <si>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</si>
  <si>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</si>
  <si>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</si>
  <si>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</si>
  <si>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</si>
  <si>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</si>
  <si>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</si>
  <si>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</si>
  <si>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</si>
  <si>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</si>
  <si>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</si>
  <si>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</si>
  <si>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</si>
  <si>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</si>
  <si>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</si>
  <si>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</si>
  <si>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</si>
  <si>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</si>
  <si>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</si>
  <si>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</si>
  <si>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</si>
  <si>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</si>
  <si>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</si>
  <si>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</si>
  <si>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</si>
  <si>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</si>
  <si>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</si>
  <si>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</si>
  <si>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</si>
  <si>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</si>
  <si>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</si>
  <si>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</si>
  <si>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</si>
  <si>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</si>
  <si>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</si>
  <si>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</si>
  <si>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</si>
  <si>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</si>
  <si>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</si>
  <si>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</si>
  <si>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</si>
  <si>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</si>
  <si>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</si>
  <si>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</si>
  <si>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</si>
  <si>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</si>
  <si>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</si>
  <si>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</si>
  <si>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</si>
  <si>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</si>
  <si>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</si>
  <si>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</si>
  <si>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</si>
  <si>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</si>
  <si>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</si>
  <si>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</si>
  <si>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</si>
  <si>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</si>
  <si>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</si>
  <si>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</si>
  <si>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</si>
  <si>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</si>
  <si>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</si>
  <si>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</si>
  <si>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</si>
  <si>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</si>
  <si>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</si>
  <si>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</si>
  <si>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</si>
  <si>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</si>
  <si>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</si>
  <si>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</si>
  <si>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</si>
  <si>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</si>
  <si>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</si>
  <si>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</si>
  <si>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</si>
  <si>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</si>
  <si>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</si>
  <si>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</si>
  <si>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</si>
  <si>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</si>
  <si>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</si>
  <si>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</si>
  <si>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</si>
  <si>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</si>
  <si>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</si>
  <si>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</si>
  <si>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</si>
  <si>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</si>
  <si>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</si>
  <si>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</si>
  <si>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</si>
  <si>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</si>
  <si>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</si>
  <si>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</si>
  <si>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</si>
  <si>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</si>
  <si>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</si>
  <si>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</si>
  <si>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</si>
  <si>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</si>
  <si>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</si>
  <si>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</si>
  <si>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</si>
  <si>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</si>
  <si>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</si>
  <si>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</si>
  <si>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</si>
  <si>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</si>
  <si>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</si>
  <si>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</si>
  <si>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</si>
  <si>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</si>
  <si>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</si>
  <si>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</si>
  <si>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</si>
  <si>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</si>
  <si>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</si>
  <si>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</si>
  <si>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</si>
  <si>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</si>
  <si>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</si>
  <si>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</si>
  <si>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</si>
  <si>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</si>
  <si>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</si>
  <si>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</si>
  <si>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</si>
  <si>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</si>
  <si>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</si>
  <si>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</si>
  <si>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</si>
  <si>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</si>
  <si>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</si>
  <si>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</si>
  <si>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</si>
  <si>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</si>
  <si>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</si>
  <si>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</si>
  <si>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</si>
  <si>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</si>
  <si>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</si>
  <si>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</si>
  <si>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</si>
  <si>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</si>
  <si>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</si>
  <si>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</si>
  <si>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</si>
  <si>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</si>
  <si>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</si>
  <si>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</si>
  <si>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</si>
  <si>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</si>
  <si>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</si>
  <si>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</si>
  <si>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</si>
  <si>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</si>
  <si>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</si>
  <si>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</si>
  <si>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</si>
  <si>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</si>
  <si>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</si>
  <si>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</si>
  <si>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</si>
  <si>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</si>
  <si>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</si>
  <si>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</si>
  <si>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</si>
  <si>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</si>
  <si>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</si>
  <si>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</si>
  <si>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</si>
  <si>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</si>
  <si>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</si>
  <si>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</si>
  <si>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</si>
  <si>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</si>
  <si>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</si>
  <si>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</si>
  <si>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</si>
  <si>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</si>
  <si>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</si>
  <si>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</si>
  <si>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</si>
  <si>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</si>
  <si>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</si>
  <si>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</si>
  <si>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</si>
  <si>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</si>
  <si>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</si>
  <si>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</si>
  <si>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</si>
  <si>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</si>
  <si>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</si>
  <si>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</si>
  <si>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</si>
  <si>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</si>
  <si>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</si>
  <si>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</si>
  <si>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</si>
  <si>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</si>
  <si>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</si>
  <si>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</si>
  <si>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</si>
  <si>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</si>
  <si>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</si>
  <si>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</si>
  <si>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</si>
  <si>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</si>
  <si>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</si>
  <si>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</si>
  <si>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</si>
  <si>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</si>
  <si>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</si>
  <si>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</si>
  <si>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</si>
  <si>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</si>
  <si>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</si>
  <si>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</si>
  <si>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</si>
  <si>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</si>
  <si>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</si>
  <si>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</si>
  <si>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</si>
  <si>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</si>
  <si>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</si>
  <si>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</si>
  <si>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</si>
  <si>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</si>
  <si>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</si>
  <si>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</si>
  <si>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</si>
  <si>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</si>
  <si>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</si>
  <si>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</si>
  <si>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</si>
  <si>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</si>
  <si>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</si>
  <si>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</si>
  <si>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</si>
  <si>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</si>
  <si>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</si>
  <si>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</si>
  <si>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</si>
  <si>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</si>
  <si>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</si>
  <si>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</si>
  <si>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</si>
  <si>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</si>
  <si>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</si>
  <si>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</si>
  <si>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</si>
  <si>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</si>
  <si>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</si>
  <si>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</si>
  <si>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</si>
  <si>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</si>
  <si>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</si>
  <si>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</si>
  <si>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</si>
  <si>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</si>
  <si>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</si>
  <si>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</si>
  <si>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</si>
  <si>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</si>
  <si>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</si>
  <si>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</si>
  <si>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</si>
  <si>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</si>
  <si>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</si>
  <si>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</si>
  <si>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</si>
  <si>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</si>
  <si>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</si>
  <si>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</si>
  <si>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</si>
  <si>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</si>
  <si>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</si>
  <si>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</si>
  <si>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</si>
  <si>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</si>
  <si>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</si>
  <si>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</si>
  <si>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</si>
  <si>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</si>
  <si>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</si>
  <si>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</si>
  <si>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</si>
  <si>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</si>
  <si>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</si>
  <si>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</si>
  <si>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</si>
  <si>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</si>
  <si>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</si>
  <si>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</si>
  <si>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</si>
  <si>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</si>
  <si>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</si>
  <si>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</si>
  <si>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</si>
  <si>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</si>
  <si>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</si>
  <si>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</si>
  <si>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</si>
  <si>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</si>
  <si>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</si>
  <si>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</si>
  <si>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</si>
  <si>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</si>
  <si>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</si>
  <si>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</si>
  <si>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</si>
  <si>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</si>
  <si>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</si>
  <si>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</si>
  <si>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</si>
  <si>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</si>
  <si>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</si>
  <si>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</si>
  <si>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</si>
  <si>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</si>
  <si>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</si>
  <si>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</si>
  <si>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</si>
  <si>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</si>
  <si>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</si>
  <si>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</si>
  <si>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</si>
  <si>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</si>
  <si>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</si>
  <si>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</si>
  <si>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</si>
  <si>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</si>
  <si>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</si>
  <si>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</si>
  <si>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</si>
  <si>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</si>
  <si>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</si>
  <si>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</si>
  <si>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</si>
  <si>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</si>
  <si>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</si>
  <si>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</si>
  <si>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</si>
  <si>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</si>
  <si>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</si>
  <si>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</si>
  <si>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</si>
  <si>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</si>
  <si>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</si>
  <si>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</si>
  <si>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</si>
  <si>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</si>
  <si>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</si>
  <si>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</si>
  <si>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</si>
  <si>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</si>
  <si>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</si>
  <si>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</si>
  <si>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</si>
  <si>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</si>
  <si>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</si>
  <si>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</si>
  <si>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</si>
  <si>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</si>
  <si>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</si>
  <si>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</si>
  <si>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</si>
  <si>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</si>
  <si>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</si>
  <si>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</si>
  <si>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</si>
  <si>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</si>
  <si>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</si>
  <si>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</si>
  <si>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</si>
  <si>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</si>
  <si>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</si>
  <si>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</si>
  <si>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</si>
  <si>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</si>
  <si>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</si>
  <si>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</si>
  <si>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</si>
  <si>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</si>
  <si>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</si>
  <si>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</si>
  <si>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</si>
  <si>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</si>
  <si>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</si>
  <si>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</si>
  <si>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</si>
  <si>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</si>
  <si>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</si>
  <si>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</si>
  <si>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</si>
  <si>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</si>
  <si>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</si>
  <si>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</si>
  <si>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</si>
  <si>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</si>
  <si>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</si>
  <si>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</si>
  <si>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</si>
  <si>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</si>
  <si>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</si>
  <si>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</si>
  <si>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</si>
  <si>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</si>
  <si>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</si>
  <si>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</si>
  <si>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</si>
  <si>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</si>
  <si>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</si>
  <si>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</si>
  <si>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</si>
  <si>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</si>
  <si>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</si>
  <si>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</si>
  <si>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</si>
  <si>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</si>
  <si>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</si>
  <si>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</si>
  <si>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</si>
  <si>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</si>
  <si>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</si>
  <si>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</si>
  <si>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</si>
  <si>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</si>
  <si>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</si>
  <si>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</si>
  <si>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</si>
  <si>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</si>
  <si>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</si>
  <si>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</si>
  <si>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</si>
  <si>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</si>
  <si>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</si>
  <si>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</si>
  <si>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</si>
  <si>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</si>
  <si>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</si>
  <si>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</si>
  <si>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</si>
  <si>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</si>
  <si>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</si>
  <si>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</si>
  <si>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</si>
  <si>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</si>
  <si>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</si>
  <si>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</si>
  <si>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</si>
  <si>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</si>
  <si>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</si>
  <si>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</si>
  <si>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</si>
  <si>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</si>
  <si>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</si>
  <si>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</si>
  <si>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</si>
  <si>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</si>
  <si>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</si>
  <si>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</si>
  <si>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</si>
  <si>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</si>
  <si>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</si>
  <si>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</si>
  <si>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</si>
  <si>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</si>
  <si>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</si>
  <si>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</si>
  <si>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</si>
  <si>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</si>
  <si>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</si>
  <si>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</si>
  <si>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</si>
  <si>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</si>
  <si>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</si>
  <si>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</si>
  <si>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</si>
  <si>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</si>
  <si>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</si>
  <si>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</si>
  <si>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</si>
  <si>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</si>
  <si>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</si>
  <si>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</si>
  <si>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</si>
  <si>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</si>
  <si>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</si>
  <si>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</si>
  <si>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</si>
  <si>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</si>
  <si>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</si>
  <si>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</si>
  <si>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</si>
  <si>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</si>
  <si>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</si>
  <si>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</si>
  <si>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</si>
  <si>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</si>
  <si>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</si>
  <si>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</si>
  <si>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</si>
  <si>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</si>
  <si>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</si>
  <si>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</si>
  <si>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</si>
  <si>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</si>
  <si>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</si>
  <si>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</si>
  <si>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</si>
  <si>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</si>
  <si>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</si>
  <si>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</si>
  <si>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</si>
  <si>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</si>
  <si>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</si>
  <si>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</si>
  <si>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</si>
  <si>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</si>
  <si>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</si>
  <si>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</si>
  <si>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</si>
  <si>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</si>
  <si>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</si>
  <si>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</si>
  <si>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</si>
  <si>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</si>
  <si>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</si>
  <si>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</si>
  <si>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</si>
  <si>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</si>
  <si>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</si>
  <si>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</si>
  <si>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</si>
  <si>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</si>
  <si>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</si>
  <si>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</si>
  <si>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</si>
  <si>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</si>
  <si>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</si>
  <si>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</si>
  <si>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</si>
  <si>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</si>
  <si>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</si>
  <si>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</si>
  <si>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</si>
  <si>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</si>
  <si>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</si>
  <si>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</si>
  <si>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</si>
  <si>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</si>
  <si>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</si>
  <si>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</si>
  <si>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</si>
  <si>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</si>
  <si>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</si>
  <si>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</si>
  <si>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</si>
  <si>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</si>
  <si>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</si>
  <si>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</si>
  <si>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</si>
  <si>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</si>
  <si>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</si>
  <si>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</si>
  <si>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</si>
  <si>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</si>
  <si>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</si>
  <si>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</si>
  <si>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</si>
  <si>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</si>
  <si>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</si>
  <si>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</si>
  <si>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</si>
  <si>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</si>
  <si>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</si>
  <si>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</si>
  <si>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</si>
  <si>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</si>
  <si>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</si>
  <si>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</si>
  <si>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</si>
  <si>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</si>
  <si>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</si>
  <si>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</si>
  <si>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</si>
  <si>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</si>
  <si>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</si>
  <si>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</si>
  <si>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</si>
  <si>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</si>
  <si>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</si>
  <si>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</si>
  <si>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</si>
  <si>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</si>
  <si>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</si>
  <si>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</si>
  <si>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</si>
  <si>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</si>
  <si>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</si>
  <si>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</si>
  <si>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</si>
  <si>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</si>
  <si>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</si>
  <si>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</si>
  <si>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</si>
  <si>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</si>
  <si>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</si>
  <si>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</si>
  <si>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</si>
  <si>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</si>
  <si>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</si>
  <si>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</si>
  <si>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</si>
  <si>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</si>
  <si>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</si>
  <si>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</si>
  <si>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</si>
  <si>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</si>
  <si>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</si>
  <si>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</si>
  <si>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</si>
  <si>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</si>
  <si>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</si>
  <si>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</si>
  <si>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</si>
  <si>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</si>
  <si>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</si>
  <si>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</si>
  <si>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</si>
  <si>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</si>
  <si>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</si>
  <si>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</si>
  <si>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</si>
  <si>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</si>
  <si>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</si>
  <si>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</si>
  <si>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</si>
  <si>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</si>
  <si>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</si>
  <si>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</si>
  <si>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</si>
  <si>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</si>
  <si>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</si>
  <si>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</si>
  <si>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</si>
  <si>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</si>
  <si>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</si>
  <si>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</si>
  <si>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</si>
  <si>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</si>
  <si>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</si>
  <si>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</si>
  <si>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</si>
  <si>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</si>
  <si>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</si>
  <si>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</si>
  <si>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</si>
  <si>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</si>
  <si>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</si>
  <si>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</si>
  <si>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</si>
  <si>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</si>
  <si>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</si>
  <si>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</si>
  <si>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</si>
  <si>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</si>
  <si>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</si>
  <si>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</si>
  <si>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</si>
  <si>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</si>
  <si>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</si>
  <si>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</si>
  <si>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</si>
  <si>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</si>
  <si>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</si>
  <si>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</si>
  <si>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</si>
  <si>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</si>
  <si>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</si>
  <si>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</si>
  <si>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</si>
  <si>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</si>
  <si>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</si>
  <si>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</si>
  <si>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</si>
  <si>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</si>
  <si>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</si>
  <si>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</si>
  <si>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</si>
  <si>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</si>
  <si>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</si>
  <si>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</si>
  <si>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</si>
  <si>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</si>
  <si>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</si>
  <si>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</si>
  <si>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</si>
  <si>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</si>
  <si>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</si>
  <si>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</si>
  <si>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</si>
  <si>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</si>
  <si>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</si>
  <si>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</si>
  <si>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</si>
  <si>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</si>
  <si>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</si>
  <si>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</si>
  <si>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</si>
  <si>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</si>
  <si>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</si>
  <si>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</si>
  <si>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</si>
  <si>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</si>
  <si>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</si>
  <si>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</si>
  <si>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</si>
  <si>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</si>
  <si>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</si>
  <si>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</si>
  <si>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</si>
  <si>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</si>
  <si>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</si>
  <si>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</si>
  <si>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</si>
  <si>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</si>
  <si>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</si>
  <si>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</si>
  <si>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</si>
  <si>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</si>
  <si>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</si>
  <si>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</si>
  <si>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</si>
  <si>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</si>
  <si>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</si>
  <si>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</si>
  <si>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</si>
  <si>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</si>
  <si>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</si>
  <si>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</si>
  <si>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</si>
  <si>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</si>
  <si>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</si>
  <si>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</si>
  <si>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</si>
  <si>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</si>
  <si>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</si>
  <si>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</si>
  <si>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</si>
  <si>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</si>
  <si>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</si>
  <si>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</si>
  <si>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</si>
  <si>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</si>
  <si>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</si>
  <si>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</si>
  <si>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</si>
  <si>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</si>
  <si>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</si>
  <si>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</si>
  <si>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</si>
  <si>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</si>
  <si>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</si>
  <si>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</si>
  <si>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</si>
  <si>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</si>
  <si>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</si>
  <si>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</si>
  <si>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</si>
  <si>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</si>
  <si>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</si>
  <si>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</si>
  <si>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</si>
  <si>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</si>
  <si>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</si>
  <si>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</si>
  <si>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</si>
  <si>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</si>
  <si>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</si>
  <si>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</si>
  <si>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</si>
  <si>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</si>
  <si>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</si>
  <si>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</si>
  <si>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</si>
  <si>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</si>
  <si>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</si>
  <si>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</si>
  <si>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</si>
  <si>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</si>
  <si>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</si>
  <si>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</si>
  <si>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</si>
  <si>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</si>
  <si>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</si>
  <si>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</si>
  <si>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</si>
  <si>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</si>
  <si>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</si>
  <si>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</si>
  <si>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</si>
  <si>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</si>
  <si>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</si>
  <si>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</si>
  <si>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</si>
  <si>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</si>
  <si>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</si>
  <si>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</si>
  <si>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</si>
  <si>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</si>
  <si>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</si>
  <si>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</si>
  <si>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</si>
  <si>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</si>
  <si>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</si>
  <si>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</si>
  <si>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</si>
  <si>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</si>
  <si>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</si>
  <si>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</si>
  <si>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</si>
  <si>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</si>
  <si>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</si>
  <si>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</si>
  <si>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</si>
  <si>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</si>
  <si>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</si>
  <si>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</si>
  <si>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</si>
  <si>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</si>
  <si>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</si>
  <si>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</si>
  <si>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</si>
  <si>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</si>
  <si>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</si>
  <si>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</si>
  <si>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</si>
  <si>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</si>
  <si>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</si>
  <si>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</si>
  <si>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</si>
  <si>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</si>
  <si>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</si>
  <si>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</si>
  <si>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</si>
  <si>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</si>
  <si>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</si>
  <si>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</si>
  <si>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</si>
  <si>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</si>
  <si>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</si>
  <si>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</si>
  <si>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</si>
  <si>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</si>
  <si>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</si>
  <si>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</si>
  <si>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</si>
  <si>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</si>
  <si>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</si>
  <si>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</si>
  <si>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</si>
  <si>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</si>
  <si>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</si>
  <si>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</si>
  <si>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</si>
  <si>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</si>
  <si>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</si>
  <si>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</si>
  <si>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</si>
  <si>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</si>
  <si>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</si>
  <si>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</si>
  <si>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</si>
  <si>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</si>
  <si>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</si>
  <si>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</si>
  <si>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</si>
  <si>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</si>
  <si>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</si>
  <si>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</si>
  <si>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</si>
  <si>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</si>
  <si>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</si>
  <si>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</si>
  <si>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</si>
  <si>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</si>
  <si>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</si>
  <si>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</si>
  <si>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</si>
  <si>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</si>
  <si>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</si>
  <si>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</si>
  <si>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</si>
  <si>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</si>
  <si>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</si>
  <si>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</si>
  <si>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</si>
  <si>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</si>
  <si>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</si>
  <si>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</si>
  <si>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</si>
  <si>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</si>
  <si>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</si>
  <si>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</si>
  <si>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</si>
  <si>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</si>
  <si>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</si>
  <si>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</si>
  <si>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</si>
  <si>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</si>
  <si>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</si>
  <si>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</si>
  <si>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</si>
  <si>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</si>
  <si>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</si>
  <si>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</si>
  <si>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</si>
  <si>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</si>
  <si>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</si>
  <si>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</si>
  <si>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</si>
  <si>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</si>
  <si>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</si>
  <si>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</si>
  <si>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</si>
  <si>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</si>
  <si>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</si>
  <si>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</si>
  <si>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</si>
  <si>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</si>
  <si>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</si>
  <si>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</si>
  <si>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</si>
  <si>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</si>
  <si>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</si>
  <si>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</si>
  <si>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</si>
  <si>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</si>
  <si>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</si>
  <si>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</si>
  <si>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</si>
  <si>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</si>
  <si>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</si>
  <si>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</si>
  <si>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</si>
  <si>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</si>
  <si>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</si>
  <si>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</si>
  <si>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</si>
  <si>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</si>
  <si>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</si>
  <si>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</si>
  <si>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</si>
  <si>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</si>
  <si>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</si>
  <si>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</si>
  <si>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</si>
  <si>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</si>
  <si>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</si>
  <si>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</si>
  <si>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</si>
  <si>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</si>
  <si>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</si>
  <si>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</si>
  <si>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</si>
  <si>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</si>
  <si>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</si>
  <si>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</si>
  <si>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</si>
  <si>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</si>
  <si>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</si>
  <si>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</si>
  <si>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</si>
  <si>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</si>
  <si>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</si>
  <si>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</si>
  <si>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</si>
  <si>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</si>
  <si>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</si>
  <si>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</si>
  <si>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</si>
  <si>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</si>
  <si>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</si>
  <si>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</si>
  <si>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</si>
  <si>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</si>
  <si>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</si>
  <si>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</si>
  <si>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</si>
  <si>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</si>
  <si>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</si>
  <si>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</si>
  <si>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</si>
  <si>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</si>
  <si>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</si>
  <si>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</si>
  <si>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</si>
  <si>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</si>
  <si>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</si>
  <si>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</si>
  <si>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</si>
  <si>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</si>
  <si>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</si>
  <si>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</si>
  <si>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</si>
  <si>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</si>
  <si>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</si>
  <si>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</si>
  <si>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</si>
  <si>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</si>
  <si>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</si>
  <si>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</si>
  <si>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</si>
  <si>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</si>
  <si>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</si>
  <si>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</si>
  <si>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</si>
  <si>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</si>
  <si>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</si>
  <si>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</si>
  <si>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</si>
  <si>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</si>
  <si>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</si>
  <si>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</si>
  <si>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</si>
  <si>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</si>
  <si>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</si>
  <si>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</si>
  <si>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</si>
  <si>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</si>
  <si>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</si>
  <si>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</si>
  <si>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</si>
  <si>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</si>
  <si>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</si>
  <si>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</si>
  <si>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</si>
  <si>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</si>
  <si>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</si>
  <si>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</si>
  <si>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</si>
  <si>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</si>
  <si>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</si>
  <si>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</si>
  <si>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</si>
  <si>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</si>
  <si>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</si>
  <si>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</si>
  <si>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</si>
  <si>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</si>
  <si>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</si>
  <si>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</si>
  <si>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</si>
  <si>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</si>
  <si>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</si>
  <si>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</si>
  <si>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</si>
  <si>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</si>
  <si>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</si>
  <si>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</si>
  <si>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</si>
  <si>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</si>
  <si>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</si>
  <si>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</si>
  <si>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</si>
  <si>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</si>
  <si>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</si>
  <si>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</si>
  <si>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</si>
  <si>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</si>
  <si>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</si>
  <si>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</si>
  <si>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</si>
  <si>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</si>
  <si>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</si>
  <si>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</si>
  <si>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</si>
  <si>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</si>
  <si>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</si>
  <si>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</si>
  <si>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</si>
  <si>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</si>
  <si>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</si>
  <si>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</si>
  <si>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</si>
  <si>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</si>
  <si>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</si>
  <si>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</si>
  <si>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</si>
  <si>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</si>
  <si>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</si>
  <si>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</si>
  <si>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</si>
  <si>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</si>
  <si>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</si>
  <si>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</si>
  <si>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</si>
  <si>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</si>
  <si>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</si>
  <si>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</si>
  <si>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</si>
  <si>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</si>
  <si>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</si>
  <si>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</si>
  <si>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</si>
  <si>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</si>
  <si>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</si>
  <si>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</si>
  <si>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</si>
  <si>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</si>
  <si>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</si>
  <si>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</si>
  <si>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</si>
  <si>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</si>
  <si>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</si>
  <si>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</si>
  <si>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</si>
  <si>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</si>
  <si>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</si>
  <si>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</si>
  <si>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</si>
  <si>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</si>
  <si>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</si>
  <si>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</si>
  <si>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</si>
  <si>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</si>
  <si>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</si>
  <si>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</si>
  <si>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</si>
  <si>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</si>
  <si>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</si>
  <si>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</si>
  <si>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</si>
  <si>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</si>
  <si>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</si>
  <si>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</si>
  <si>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</si>
  <si>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</si>
  <si>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</si>
  <si>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</si>
  <si>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</si>
  <si>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</si>
  <si>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</si>
  <si>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</si>
  <si>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</si>
  <si>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</si>
  <si>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</si>
  <si>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</si>
  <si>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</si>
  <si>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</si>
  <si>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</si>
  <si>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</si>
  <si>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</si>
  <si>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</si>
  <si>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</si>
  <si>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</si>
  <si>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</si>
  <si>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</si>
  <si>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</si>
  <si>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</si>
  <si>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</si>
  <si>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</si>
  <si>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</si>
  <si>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</si>
  <si>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</si>
  <si>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</si>
  <si>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</si>
  <si>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</si>
  <si>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</si>
  <si>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</si>
  <si>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</si>
  <si>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</si>
  <si>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</si>
  <si>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</si>
  <si>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</si>
  <si>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</si>
  <si>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</si>
  <si>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</si>
  <si>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</si>
  <si>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</si>
  <si>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</si>
  <si>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</si>
  <si>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</si>
  <si>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</si>
  <si>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</si>
  <si>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</si>
  <si>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</si>
  <si>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</si>
  <si>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</si>
  <si>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</si>
  <si>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</si>
  <si>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</si>
  <si>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</si>
  <si>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</si>
  <si>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</si>
  <si>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</si>
  <si>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</si>
  <si>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</si>
  <si>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</si>
  <si>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</si>
  <si>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</si>
  <si>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</si>
  <si>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</si>
  <si>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</si>
  <si>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</si>
  <si>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</si>
  <si>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</si>
  <si>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</si>
  <si>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</si>
  <si>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</si>
  <si>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</si>
  <si>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</si>
  <si>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</si>
  <si>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</si>
  <si>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</si>
  <si>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</si>
  <si>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</si>
  <si>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</si>
  <si>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</si>
  <si>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</si>
  <si>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</si>
  <si>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</si>
  <si>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</si>
  <si>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</si>
  <si>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</si>
  <si>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</si>
  <si>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</si>
  <si>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</si>
  <si>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</si>
  <si>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</si>
  <si>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</si>
  <si>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</si>
  <si>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</si>
  <si>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</si>
  <si>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</si>
  <si>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</si>
  <si>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</si>
  <si>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</si>
  <si>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</si>
  <si>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</si>
  <si>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</si>
  <si>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</si>
  <si>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</si>
  <si>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</si>
  <si>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</si>
  <si>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</si>
  <si>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</si>
  <si>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</si>
  <si>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</si>
  <si>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</si>
  <si>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</si>
  <si>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</si>
  <si>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</si>
  <si>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</si>
  <si>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</si>
  <si>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</si>
  <si>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</si>
  <si>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</si>
  <si>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</si>
  <si>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</si>
  <si>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</si>
  <si>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</si>
  <si>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</si>
  <si>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</si>
  <si>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</si>
  <si>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</si>
  <si>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</si>
  <si>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</si>
  <si>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</si>
  <si>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</si>
  <si>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</si>
  <si>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</si>
  <si>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</si>
  <si>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</si>
  <si>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</si>
  <si>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</si>
  <si>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</si>
  <si>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</si>
  <si>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</si>
  <si>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</si>
  <si>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</si>
  <si>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</si>
  <si>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</si>
  <si>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</si>
  <si>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</si>
  <si>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</si>
  <si>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</si>
  <si>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</si>
  <si>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</si>
  <si>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</si>
  <si>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</si>
  <si>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</si>
  <si>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</si>
  <si>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</si>
  <si>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</si>
  <si>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</si>
  <si>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</si>
  <si>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</si>
  <si>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</si>
  <si>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</si>
  <si>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</si>
  <si>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</si>
  <si>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</si>
  <si>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</si>
  <si>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</si>
  <si>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</si>
  <si>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</si>
  <si>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</si>
  <si>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</si>
  <si>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</si>
  <si>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</si>
  <si>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</si>
  <si>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</si>
  <si>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</si>
  <si>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</si>
  <si>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</si>
  <si>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</si>
  <si>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</si>
  <si>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</si>
  <si>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</si>
  <si>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</si>
  <si>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</si>
  <si>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</si>
  <si>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</si>
  <si>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</si>
  <si>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</si>
  <si>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</si>
  <si>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</si>
  <si>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</si>
  <si>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</si>
  <si>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</si>
  <si>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</si>
  <si>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</si>
  <si>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</si>
  <si>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</si>
  <si>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</si>
  <si>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</si>
  <si>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</si>
  <si>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</si>
  <si>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</si>
  <si>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</si>
  <si>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</si>
  <si>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</si>
  <si>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</si>
  <si>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</si>
  <si>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</si>
  <si>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</si>
  <si>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</si>
  <si>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</si>
  <si>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</si>
  <si>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</si>
  <si>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</si>
  <si>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</si>
  <si>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</si>
  <si>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</si>
  <si>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</si>
  <si>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</si>
  <si>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</si>
  <si>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</si>
  <si>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</si>
  <si>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</si>
  <si>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</si>
  <si>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</si>
  <si>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</si>
  <si>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</si>
  <si>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</si>
  <si>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</si>
  <si>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</si>
  <si>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</si>
  <si>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</si>
  <si>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</si>
  <si>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</si>
  <si>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</si>
  <si>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</si>
  <si>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</si>
  <si>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</si>
  <si>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</si>
  <si>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</si>
  <si>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</si>
  <si>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</si>
  <si>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</si>
  <si>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</si>
  <si>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</si>
  <si>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</si>
  <si>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</si>
  <si>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</si>
  <si>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</si>
  <si>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</si>
  <si>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</si>
  <si>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</si>
  <si>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</si>
  <si>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</si>
  <si>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</si>
  <si>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</si>
  <si>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</si>
  <si>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</si>
  <si>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</si>
  <si>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</si>
  <si>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</si>
  <si>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</si>
  <si>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</si>
  <si>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</si>
  <si>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</si>
  <si>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</si>
  <si>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</si>
  <si>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</si>
  <si>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</si>
  <si>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</si>
  <si>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</si>
  <si>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</si>
  <si>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</si>
  <si>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</si>
  <si>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</si>
  <si>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</si>
  <si>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</si>
  <si>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</si>
  <si>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</si>
  <si>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</si>
  <si>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</si>
  <si>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</si>
  <si>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</si>
  <si>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</si>
  <si>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</si>
  <si>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</si>
  <si>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</si>
  <si>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</si>
  <si>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</si>
  <si>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</si>
  <si>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</si>
  <si>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</si>
  <si>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</si>
  <si>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</si>
  <si>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</si>
  <si>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</si>
  <si>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</si>
  <si>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</si>
  <si>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</si>
  <si>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</si>
  <si>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</si>
  <si>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</si>
  <si>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</si>
  <si>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</si>
  <si>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</si>
  <si>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</si>
  <si>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</si>
  <si>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</si>
  <si>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</si>
  <si>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</si>
  <si>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</si>
  <si>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</si>
  <si>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</si>
  <si>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</si>
  <si>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</si>
  <si>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</si>
  <si>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</si>
  <si>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</si>
  <si>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</si>
  <si>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</si>
  <si>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</si>
  <si>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</si>
  <si>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</si>
  <si>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</si>
  <si>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</si>
  <si>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</si>
  <si>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</si>
  <si>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</si>
  <si>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</si>
  <si>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</si>
  <si>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</si>
  <si>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</si>
  <si>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</si>
  <si>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</si>
  <si>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</si>
  <si>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</si>
  <si>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</si>
  <si>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</si>
  <si>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</si>
  <si>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</si>
  <si>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</si>
  <si>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</si>
  <si>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</si>
  <si>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</si>
  <si>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</si>
  <si>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</si>
  <si>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</si>
  <si>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</si>
  <si>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</si>
  <si>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</si>
  <si>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</si>
  <si>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</si>
  <si>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</si>
  <si>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</si>
  <si>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</si>
  <si>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</si>
  <si>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</si>
  <si>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</si>
  <si>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</si>
  <si>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</si>
  <si>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</si>
  <si>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</si>
  <si>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</si>
  <si>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</si>
  <si>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</si>
  <si>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</si>
  <si>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</si>
  <si>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</si>
  <si>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</si>
  <si>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</si>
  <si>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</si>
  <si>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</si>
  <si>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</si>
  <si>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</si>
  <si>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</si>
  <si>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</si>
  <si>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</si>
  <si>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</si>
  <si>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</si>
  <si>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</si>
  <si>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</si>
  <si>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</si>
  <si>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</si>
  <si>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</si>
  <si>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</si>
  <si>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</si>
  <si>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</si>
  <si>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</si>
  <si>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</si>
  <si>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</si>
  <si>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</si>
  <si>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</si>
  <si>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</si>
  <si>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</si>
  <si>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</si>
  <si>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</si>
  <si>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</si>
  <si>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</si>
  <si>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</si>
  <si>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</si>
  <si>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</si>
  <si>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</si>
  <si>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</si>
  <si>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</si>
  <si>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</si>
  <si>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</si>
  <si>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</si>
  <si>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</si>
  <si>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</si>
  <si>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</si>
  <si>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</si>
  <si>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</si>
  <si>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</si>
  <si>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</si>
  <si>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</si>
  <si>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</si>
  <si>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</si>
  <si>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</si>
  <si>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</si>
  <si>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</si>
  <si>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</si>
  <si>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</si>
  <si>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</si>
  <si>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</si>
  <si>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</si>
  <si>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</si>
  <si>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</si>
  <si>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</si>
  <si>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</si>
  <si>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</si>
  <si>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</si>
  <si>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</si>
  <si>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</si>
  <si>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</si>
  <si>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</si>
  <si>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</si>
  <si>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</si>
  <si>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</si>
  <si>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</si>
  <si>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</si>
  <si>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</si>
  <si>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</si>
  <si>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</si>
  <si>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</si>
  <si>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</si>
  <si>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</si>
  <si>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</si>
  <si>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</si>
  <si>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</si>
  <si>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</si>
  <si>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</si>
  <si>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</si>
  <si>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</si>
  <si>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</si>
  <si>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</si>
  <si>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</si>
  <si>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</si>
  <si>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</si>
  <si>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</si>
  <si>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</si>
  <si>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</si>
  <si>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</si>
  <si>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</si>
  <si>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</si>
  <si>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</si>
  <si>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</si>
  <si>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</si>
  <si>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</si>
  <si>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</si>
  <si>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</si>
  <si>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</si>
  <si>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</si>
  <si>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</si>
  <si>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</si>
  <si>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</si>
  <si>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</si>
  <si>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</si>
  <si>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</si>
  <si>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</si>
  <si>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</si>
  <si>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</si>
  <si>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</si>
  <si>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</si>
  <si>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</si>
  <si>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</si>
  <si>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</si>
  <si>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</si>
  <si>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</si>
  <si>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</si>
  <si>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</si>
  <si>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</si>
  <si>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</si>
  <si>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</si>
  <si>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</si>
  <si>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</si>
  <si>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</si>
  <si>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</si>
  <si>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</si>
  <si>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</si>
  <si>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</si>
  <si>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</si>
  <si>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</si>
  <si>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</si>
  <si>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</si>
  <si>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</si>
  <si>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</si>
  <si>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</si>
  <si>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</si>
  <si>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</si>
  <si>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</si>
  <si>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</si>
  <si>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</si>
  <si>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</si>
  <si>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</si>
  <si>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</si>
  <si>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</si>
  <si>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</si>
  <si>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</si>
  <si>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</si>
  <si>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</si>
  <si>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</si>
  <si>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</si>
  <si>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</si>
  <si>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</si>
  <si>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</si>
  <si>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</si>
  <si>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</si>
  <si>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</si>
  <si>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</si>
  <si>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</si>
  <si>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</si>
  <si>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</si>
  <si>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</si>
  <si>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</si>
  <si>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</si>
  <si>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</si>
  <si>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</si>
  <si>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</si>
  <si>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</si>
  <si>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</si>
  <si>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</si>
  <si>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</si>
  <si>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</si>
  <si>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</si>
  <si>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</si>
  <si>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</si>
  <si>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</si>
  <si>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</si>
  <si>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</si>
  <si>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</si>
  <si>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</si>
  <si>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</si>
  <si>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</si>
  <si>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</si>
  <si>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</si>
  <si>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</si>
  <si>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</si>
  <si>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</si>
  <si>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</si>
  <si>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</si>
  <si>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</si>
  <si>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</si>
  <si>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</si>
  <si>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</si>
  <si>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</si>
  <si>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</si>
  <si>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</si>
  <si>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</si>
  <si>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</si>
  <si>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</si>
  <si>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</si>
  <si>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</si>
  <si>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</si>
  <si>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</si>
  <si>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</si>
  <si>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</si>
  <si>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</si>
  <si>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</si>
  <si>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</si>
  <si>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</si>
  <si>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</si>
  <si>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</si>
  <si>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</si>
  <si>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</si>
  <si>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</si>
  <si>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</si>
  <si>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</si>
  <si>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</si>
  <si>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</si>
  <si>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</si>
  <si>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</si>
  <si>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</si>
  <si>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</si>
  <si>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</si>
  <si>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</si>
  <si>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</si>
  <si>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</si>
  <si>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</si>
  <si>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</si>
  <si>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</si>
  <si>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</si>
  <si>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</si>
  <si>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</si>
  <si>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</si>
  <si>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</si>
  <si>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</si>
  <si>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</si>
  <si>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</si>
  <si>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</si>
  <si>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</si>
  <si>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</si>
  <si>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</si>
  <si>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</si>
  <si>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</si>
  <si>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</si>
  <si>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 xml:space="preserve"> PCM-20250215-00000830 </t>
  </si>
  <si>
    <t>LTE site still down and  site located in aramco area access issue need special permission</t>
  </si>
  <si>
    <t>PCM-20251111-00000654</t>
  </si>
  <si>
    <t>2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</si>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</sst>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309.46123171296495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45972.409657638891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45972.409657638891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45972.409657638891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45972.409657638891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45972.409657638891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45972.409657638891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45972.409657638891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45972.409657638891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45972.409657638891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45972.409657638891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45972.409657638891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45972.409657638891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45972.409657638891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45972.409657638891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45972.409657638891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45972.409657638891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45972.409657638891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45972.409657638891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45972.409657638891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45972.409657638891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45972.409657638891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45972.409657638891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45972.409657638891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45972.409657638891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45972.409657638891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45972.409657638891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45972.409657638891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45972.409657638891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45972.409657638891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45972.409657638891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45972.409657638891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45972.409657638891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45972.409657638891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45972.409657638891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45972.409657638891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45972.409657638891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45972.409657638891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45972.409657638891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45972.409657638891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45972.409657638891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45972.409657638891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45972.409657638891</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45972.409657638891</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0BE5E80F-DD86-46D1-8D20-31E26D607909}"/>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147.40981967592961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0.12613912037340924</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1.5710879633843433E-2</v>
      </c>
      <c r="H5" s="104">
        <v>45972.385613425926</v>
      </c>
      <c r="I5" s="18" t="str">
        <f>IFERROR(VLOOKUP(D5,DB!A:F,6,0),"")</f>
        <v>SCECO</v>
      </c>
      <c r="J5" s="18" t="str">
        <f>IFERROR(VLOOKUP(D5,DB!A:G,7,0),"")</f>
        <v>Dead+Dead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45972.409657638891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45972.409657638891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45972.409657638891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45972.409657638891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45972.409657638891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45972.409657638891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45972.409657638891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45972.409657638891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45972.409657638891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45972.409657638891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45972.409657638891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45972.409657638891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45972.409657638891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45972.409657638891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45972.409657638891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45972.409657638891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45972.409657638891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45972.409657638891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45972.409657638891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45972.409657638891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45972.409657638891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45972.409657638891</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45972.409657638891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45972.409657638891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45972.409657638891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45972.409657638891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45972.409657638891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45972.409657638891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45972.409657638891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45972.409657638891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45972.409657638891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45972.409657638891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45972.409657638891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45972.409657638891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45972.409657638891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45972.409657638891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45972.409657638891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45972.409657638891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45972.409657638891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45972.409657638891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45972.409657638891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45972.409657638891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45972.409657638891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45972.409657638891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45972.409657638891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45972.409657638891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45972.409657638891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45972.409657638891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45972.409657638891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45972.409657638891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45972.409657638891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45972.409657638891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45972.409657638891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45972.409657638891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45972.409657638891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45972.409657638891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45972.409657638891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45972.409657638891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45972.409657638891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45972.409657638891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45972.409657638891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45972.409657638891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45972.409657638891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45972.409657638891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45972.409657638891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45972.409657638891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45972.409657638891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45972.409657638891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45972.409657638891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45972.409657638891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45972.409657638891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45972.409657638891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45972.409657638891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45972.409657638891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45972.409657638891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45972.409657638891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45972.409657638891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45972.409657638891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45972.409657638891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45972.409657638891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45972.409657638891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45972.409657638891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45972.409657638891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45972.409657638891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45972.409657638891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45972.409657638891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45972.409657638891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45972.409657638891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45972.409657638891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45972.409657638891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45972.409657638891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45972.409657638891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45972.409657638891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45972.409657638891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45972.409657638891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45972.409657638891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45972.409657638891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45972.409657638891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45972.409657638891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45972.409657638891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45972.409657638891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45972.409657638891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45972.409657638891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45972.409657638891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45972.409657638891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45972.409657638891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45972.409657638891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45972.409657638891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45972.409657638891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45972.409657638891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45972.409657638891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45972.409657638891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45972.409657638891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45972.409657638891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45972.409657638891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45972.409657638891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45972.409657638891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45972.409657638891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45972.409657638891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45972.409657638891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45972.409657638891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45972.409657638891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45972.409657638891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45972.409657638891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45972.409657638891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45972.409657638891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45972.409657638891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45972.409657638891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45972.409657638891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45972.409657638891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45972.409657638891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45972.409657638891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45972.409657638891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45972.409657638891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45972.409657638891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45972.409657638891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45972.409657638891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45972.409657638891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45972.409657638891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45972.409657638891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45972.409657638891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45972.409657638891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45972.409657638891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45972.409657638891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45972.409657638891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45972.409657638891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45972.409657638891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45972.409657638891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45972.409657638891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45972.409657638891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45972.409657638891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45972.409657638891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45972.409657638891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45972.409657638891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45972.409657638891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45972.409657638891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45972.409657638891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45972.409657638891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45972.409657638891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45972.409657638891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45972.409657638891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45972.409657638891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45972.409657638891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45972.409657638891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45972.409657638891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45972.409657638891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45972.409657638891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45972.409657638891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45972.409657638891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45972.409657638891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45972.409657638891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45972.409657638891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45972.409657638891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45972.409657638891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45972.409657638891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45972.409657638891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45972.409657638891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45972.409657638891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45972.409657638891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45972.409657638891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45972.409657638891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45972.409657638891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45972.409657638891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45972.409657638891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45972.409657638891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45972.409657638891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45972.409657638891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45972.409657638891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45972.409657638891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45972.409657638891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45972.409657638891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45972.409657638891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45972.409657638891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45972.409657638891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45972.409657638891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45972.409657638891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45972.409657638891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45972.409657638891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45972.409657638891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45972.409657638891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45972.409657638891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45972.409657638891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45972.409657638891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45972.409657638891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45972.409657638891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45972.409657638891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45972.409657638891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45972.409657638891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45972.409657638891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45972.409657638891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45972.409657638891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45972.409657638891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45972.409657638891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45972.409657638891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45972.409657638891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45972.409657638891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45972.409657638891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45972.409657638891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45972.409657638891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45972.409657638891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45972.409657638891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45972.409657638891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45972.409657638891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45972.409657638891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45972.409657638891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45972.409657638891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45972.409657638891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45972.409657638891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45972.409657638891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45972.409657638891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45972.409657638891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45972.409657638891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45972.409657638891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45972.409657638891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45972.409657638891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45972.409657638891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45972.409657638891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45972.409657638891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45972.409657638891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45972.409657638891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45972.409657638891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45972.409657638891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45972.409657638891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45972.409657638891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45972.409657638891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45972.409657638891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45972.409657638891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45972.409657638891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45972.409657638891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45972.409657638891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45972.409657638891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45972.409657638891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45972.409657638891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45972.409657638891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45972.409657638891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45972.409657638891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45972.409657638891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45972.409657638891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45972.409657638891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45972.409657638891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45972.409657638891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45972.409657638891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45972.409657638891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45972.409657638891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45972.409657638891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45972.409657638891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45972.409657638891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45972.409657638891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45972.409657638891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45972.409657638891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45972.409657638891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45972.409657638891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45972.409657638891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45972.409657638891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45972.409657638891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45972.409657638891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45972.409657638891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45972.409657638891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45972.409657638891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45972.409657638891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45972.409657638891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45972.409657638891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45972.409657638891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45972.409657638891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45972.409657638891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45972.409657638891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45972.409657638891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45972.409657638891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45972.409657638891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45972.409657638891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45972.409657638891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45972.409657638891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45972.409657638891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45972.409657638891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45972.409657638891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45972.409657638891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45972.409657638891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45972.409657638891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45972.409657638891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45972.409657638891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45972.409657638891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45972.409657638891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45972.409657638891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45972.409657638891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45972.409657638891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45972.409657638891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45972.409657638891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45972.409657638891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45972.409657638891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45972.409657638891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45972.409657638891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45972.409657638891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45972.409657638891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45972.409657638891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45972.409657638891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45972.409657638891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45972.409657638891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45972.409657638891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45972.409657638891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45972.409657638891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45972.409657638891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45972.409657638891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45972.409657638891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45972.409657638891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45972.409657638891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45972.409657638891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45972.409657638891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45972.409657638891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45972.409657638891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45972.409657638891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45972.409657638891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45972.409657638891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45972.409657638891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45972.409657638891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45972.409657638891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45972.409657638891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45972.409657638891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45972.409657638891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45972.409657638891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45972.409657638891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45972.409657638891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45972.409657638891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45972.409657638891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45972.409657638891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45972.409657638891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45972.409657638891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45972.409657638891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45972.409657638891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45972.409657638891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45972.409657638891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45972.409657638891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45972.409657638891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45972.409657638891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45972.409657638891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45972.409657638891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45972.409657638891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45972.409657638891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45972.409657638891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45972.409657638891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45972.409657638891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45972.409657638891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45972.409657638891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45972.409657638891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45972.409657638891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45972.409657638891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45972.409657638891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45972.409657638891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45972.409657638891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45972.409657638891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45972.409657638891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45972.409657638891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45972.409657638891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45972.409657638891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45972.409657638891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45972.409657638891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45972.409657638891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45972.409657638891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45972.409657638891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45972.409657638891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45972.409657638891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45972.409657638891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45972.409657638891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45972.409657638891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45972.409657638891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45972.409657638891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45972.409657638891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45972.409657638891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45972.409657638891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45972.409657638891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45972.409657638891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45972.409657638891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45972.409657638891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45972.409657638891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45972.409657638891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45972.409657638891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45972.409657638891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45972.409657638891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45972.409657638891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45972.409657638891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45972.409657638891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45972.409657638891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45972.409657638891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45972.409657638891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45972.409657638891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45972.409657638891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45972.409657638891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45972.409657638891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45972.409657638891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45972.409657638891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45972.409657638891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45972.409657638891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45972.409657638891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45972.409657638891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45972.409657638891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45972.409657638891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45972.409657638891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45972.409657638891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45972.409657638891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45972.409657638891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45972.409657638891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45972.409657638891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45972.409657638891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45972.409657638891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45972.409657638891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45972.409657638891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45972.409657638891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45972.409657638891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45972.409657638891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45972.409657638891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45972.409657638891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45972.409657638891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45972.409657638891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45972.409657638891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45972.409657638891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45972.409657638891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45972.409657638891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45972.409657638891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45972.409657638891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45972.409657638891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45972.409657638891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45972.409657638891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45972.409657638891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45972.409657638891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45972.409657638891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45972.409657638891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45972.409657638891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45972.409657638891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45972.409657638891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45972.409657638891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45972.409657638891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45972.409657638891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45972.409657638891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45972.409657638891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45972.409657638891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45972.409657638891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45972.409657638891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45972.409657638891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45972.409657638891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45972.409657638891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45972.409657638891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45972.409657638891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45972.409657638891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45972.409657638891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45972.409657638891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45972.409657638891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45972.409657638891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45972.409657638891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45972.409657638891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45972.409657638891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45972.409657638891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45972.409657638891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45972.409657638891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45972.409657638891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45972.409657638891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45972.409657638891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45972.409657638891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45972.409657638891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45972.409657638891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45972.409657638891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45972.409657638891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45972.409657638891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45972.409657638891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45972.409657638891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45972.409657638891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45972.409657638891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45972.409657638891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45972.409657638891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45972.409657638891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45972.409657638891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45972.409657638891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45972.409657638891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45972.409657638891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45972.409657638891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45972.409657638891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45972.409657638891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45972.409657638891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45972.409657638891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45972.409657638891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45972.409657638891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45972.409657638891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45972.409657638891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45972.409657638891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45972.409657638891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45972.409657638891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45972.409657638891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45972.409657638891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45972.409657638891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45972.409657638891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45972.409657638891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45972.409657638891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45972.409657638891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45972.409657638891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45972.409657638891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45972.409657638891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45972.409657638891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45972.409657638891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45972.409657638891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45972.409657638891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45972.409657638891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45972.409657638891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45972.409657638891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45972.409657638891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45972.409657638891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45972.409657638891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45972.409657638891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45972.409657638891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45972.409657638891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45972.409657638891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45972.409657638891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45972.409657638891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45972.409657638891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45972.409657638891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45972.409657638891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45972.409657638891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45972.409657638891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45972.409657638891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45972.409657638891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45972.409657638891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45972.409657638891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45972.409657638891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45972.409657638891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45972.409657638891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45972.409657638891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45972.409657638891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45972.409657638891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45972.409657638891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45972.409657638891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45972.409657638891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45972.409657638891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45972.409657638891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45972.409657638891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45972.409657638891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45972.409657638891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45972.409657638891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45972.409657638891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45972.409657638891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45972.409657638891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45972.409657638891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45972.409657638891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45972.409657638891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45972.409657638891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45972.409657638891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45972.409657638891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45972.409657638891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45972.409657638891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45972.409657638891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45972.409657638891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45972.409657638891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45972.409657638891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45972.409657638891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45972.409657638891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45972.409657638891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45972.409657638891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45972.409657638891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45972.409657638891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45972.409657638891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45972.409657638891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45972.409657638891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45972.409657638891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45972.409657638891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45972.409657638891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45972.409657638891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45972.409657638891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45972.409657638891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45972.409657638891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45972.409657638891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45972.409657638891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45972.409657638891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45972.409657638891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45972.409657638891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45972.409657638891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45972.409657638891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45972.409657638891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45972.409657638891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45972.409657638891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45972.409657638891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45972.409657638891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45972.409657638891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45972.409657638891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45972.409657638891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45972.409657638891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45972.409657638891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45972.409657638891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45972.409657638891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45972.409657638891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45972.409657638891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45972.409657638891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45972.409657638891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45972.409657638891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45972.409657638891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45972.409657638891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45972.409657638891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45972.409657638891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45972.409657638891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45972.409657638891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45972.409657638891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45972.409657638891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45972.409657638891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45972.409657638891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45972.409657638891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45972.409657638891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45972.409657638891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45972.409657638891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45972.409657638891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45972.409657638891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45972.409657638891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45972.409657638891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45972.409657638891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45972.409657638891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45972.409657638891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45972.409657638891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45972.409657638891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45972.409657638891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45972.409657638891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45972.409657638891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45972.409657638891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45972.409657638891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45972.409657638891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45972.409657638891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45972.409657638891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45972.409657638891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45972.409657638891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45972.409657638891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45972.409657638891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45972.409657638891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45972.409657638891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45972.409657638891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45972.409657638891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45972.409657638891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45972.409657638891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45972.409657638891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45972.409657638891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45972.409657638891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45972.409657638891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45972.409657638891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45972.409657638891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45972.409657638891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45972.409657638891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45972.409657638891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45972.409657638891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45972.409657638891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45972.409657638891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45972.409657638891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45972.409657638891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45972.409657638891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45972.409657638891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45972.409657638891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45972.409657638891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45972.409657638891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45972.409657638891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45972.409657638891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45972.409657638891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45972.409657638891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45972.409657638891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45972.409657638891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45972.409657638891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45972.409657638891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45972.409657638891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45972.409657638891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45972.409657638891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45972.409657638891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45972.409657638891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45972.409657638891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45972.409657638891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45972.409657638891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45972.409657638891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45972.409657638891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45972.409657638891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45972.409657638891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45972.409657638891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45972.409657638891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45972.409657638891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45972.409657638891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45972.409657638891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45972.409657638891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45972.409657638891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45972.409657638891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45972.409657638891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45972.409657638891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45972.409657638891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45972.409657638891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45972.409657638891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45972.409657638891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45972.409657638891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45972.409657638891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45972.409657638891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45972.409657638891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45972.409657638891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45972.409657638891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45972.409657638891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45972.409657638891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45972.409657638891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45972.409657638891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45972.409657638891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45972.409657638891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45972.409657638891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45972.409657638891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45972.409657638891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45972.409657638891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45972.409657638891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45972.409657638891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45972.409657638891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45972.409657638891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45972.409657638891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45972.409657638891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45972.409657638891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45972.409657638891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45972.409657638891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45972.409657638891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45972.409657638891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45972.409657638891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45972.409657638891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45972.409657638891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45972.409657638891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45972.409657638891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45972.409657638891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45972.409657638891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45972.409657638891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45972.409657638891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45972.409657638891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45972.409657638891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45972.409657638891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45972.409657638891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45972.409657638891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45972.409657638891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45972.409657638891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45972.409657638891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45972.409657638891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45972.409657638891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45972.409657638891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45972.409657638891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45972.409657638891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45972.409657638891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45972.409657638891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45972.409657638891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45972.409657638891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45972.409657638891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45972.409657638891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45972.409657638891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45972.409657638891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45972.409657638891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45972.409657638891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45972.409657638891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45972.409657638891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45972.409657638891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45972.409657638891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45972.409657638891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45972.409657638891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45972.409657638891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45972.409657638891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45972.409657638891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45972.409657638891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45972.409657638891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45972.409657638891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45972.409657638891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45972.409657638891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45972.409657638891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45972.409657638891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45972.409657638891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45972.409657638891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45972.409657638891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45972.409657638891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45972.409657638891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45972.409657638891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45972.409657638891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45972.409657638891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45972.409657638891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45972.409657638891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45972.409657638891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45972.409657638891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45972.409657638891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45972.409657638891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45972.409657638891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45972.409657638891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45972.409657638891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45972.409657638891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45972.409657638891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45972.409657638891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45972.409657638891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45972.409657638891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45972.409657638891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45972.409657638891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45972.409657638891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45972.409657638891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45972.409657638891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45972.409657638891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45972.409657638891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45972.409657638891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45972.409657638891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45972.409657638891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45972.409657638891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45972.409657638891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45972.409657638891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45972.409657638891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45972.409657638891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45972.409657638891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45972.409657638891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45972.409657638891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45972.409657638891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45972.409657638891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45972.409657638891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45972.409657638891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45972.409657638891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45972.409657638891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45972.409657638891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45972.409657638891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45972.409657638891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45972.409657638891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45972.409657638891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45972.409657638891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45972.409657638891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45972.409657638891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45972.409657638891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45972.409657638891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45972.409657638891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45972.409657638891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45972.409657638891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45972.409657638891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45972.409657638891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45972.409657638891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45972.409657638891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45972.409657638891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45972.409657638891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45972.409657638891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45972.409657638891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45972.409657638891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45972.409657638891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45972.409657638891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45972.409657638891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45972.409657638891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45972.409657638891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45972.409657638891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45972.409657638891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45972.409657638891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45972.409657638891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45972.409657638891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45972.409657638891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45972.409657638891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45972.409657638891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45972.409657638891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45972.409657638891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45972.409657638891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45972.409657638891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45972.409657638891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45972.409657638891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45972.409657638891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45972.409657638891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45972.409657638891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45972.409657638891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45972.409657638891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45972.409657638891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45972.409657638891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45972.409657638891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45972.409657638891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45972.409657638891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45972.409657638891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45972.409657638891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45972.409657638891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45972.409657638891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45972.409657638891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45972.409657638891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45972.409657638891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45972.409657638891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45972.409657638891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45972.409657638891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45972.409657638891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45972.409657638891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45972.409657638891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45972.409657638891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45972.409657638891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45972.409657638891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45972.409657638891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45972.409657638891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45972.409657638891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45972.409657638891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45972.409657638891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45972.409657638891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45972.409657638891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45972.409657638891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45972.409657638891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45972.409657638891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45972.409657638891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45972.409657638891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45972.409657638891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45972.409657638891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45972.409657638891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45972.409657638891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45972.409657638891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45972.409657638891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45972.409657638891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45972.409657638891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45972.409657638891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45972.409657638891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45972.409657638891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45972.409657638891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45972.409657638891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45972.409657638891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45972.409657638891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45972.409657638891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45972.409657638891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45972.409657638891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45972.409657638891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45972.409657638891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45972.409657638891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45972.409657638891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45972.409657638891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45972.409657638891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45972.409657638891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45972.409657638891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45972.409657638891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45972.409657638891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45972.409657638891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45972.409657638891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45972.409657638891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45972.409657638891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45972.409657638891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45972.409657638891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45972.409657638891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45972.409657638891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45972.409657638891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45972.409657638891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45972.409657638891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45972.409657638891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45972.409657638891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45972.409657638891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45972.409657638891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45972.409657638891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45972.409657638891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45972.409657638891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45972.409657638891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45972.409657638891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45972.409657638891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45972.409657638891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45972.409657638891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45972.409657638891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45972.409657638891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45972.409657638891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45972.409657638891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45972.409657638891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45972.409657638891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45972.409657638891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45972.409657638891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45972.409657638891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45972.409657638891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45972.409657638891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45972.409657638891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45972.409657638891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45972.409657638891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45972.409657638891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45972.409657638891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45972.409657638891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45972.409657638891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45972.409657638891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45972.409657638891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45972.409657638891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45972.409657638891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45972.409657638891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45972.409657638891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45972.409657638891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45972.409657638891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45972.409657638891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45972.409657638891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45972.409657638891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45972.409657638891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45972.409657638891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45972.409657638891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45972.409657638891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45972.409657638891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45972.409657638891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45972.409657638891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45972.409657638891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45972.409657638891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45972.409657638891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45972.409657638891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45972.409657638891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45972.409657638891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45972.409657638891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45972.409657638891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45972.409657638891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45972.409657638891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45972.409657638891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45972.409657638891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45972.409657638891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45972.409657638891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45972.409657638891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45972.409657638891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45972.409657638891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45972.409657638891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45972.409657638891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45972.409657638891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45972.409657638891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45972.409657638891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45972.409657638891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45972.409657638891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45972.409657638891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45972.409657638891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45972.409657638891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45972.409657638891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45972.409657638891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45972.409657638891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45972.409657638891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45972.409657638891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45972.409657638891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45972.409657638891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45972.409657638891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45972.409657638891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45972.409657638891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45972.409657638891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45972.409657638891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45972.409657638891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45972.409657638891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45972.409657638891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45972.409657638891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45972.409657638891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45972.409657638891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45972.409657638891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45972.409657638891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45972.409657638891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45972.409657638891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45972.409657638891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45972.409657638891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45972.409657638891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45972.409657638891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45972.409657638891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45972.409657638891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45972.409657638891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45972.409657638891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45972.409657638891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45972.409657638891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45972.409657638891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45972.409657638891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45972.409657638891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45972.409657638891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45972.409657638891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45972.409657638891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45972.409657638891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45972.409657638891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45972.409657638891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45972.409657638891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45972.409657638891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45972.409657638891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45972.409657638891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45972.409657638891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45972.409657638891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45972.409657638891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45972.409657638891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45972.409657638891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45972.409657638891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45972.409657638891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45972.409657638891</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268.92894004629488</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36780</v>
      </c>
      <c r="E3" s="95" t="s">
        <v>39021</v>
      </c>
      <c r="F3" s="96">
        <v>45972.394259259258</v>
      </c>
      <c r="G3" s="97">
        <f ca="1">IFERROR(NOW()-F3,"")</f>
        <v>1.5398379633552395E-2</v>
      </c>
      <c r="H3" s="96">
        <v>45972.377939814818</v>
      </c>
      <c r="I3" s="135" t="str">
        <f>IFERROR(VLOOKUP(D3,DB!A:F,6,0),"")</f>
        <v>Generator-SG</v>
      </c>
      <c r="J3" s="135" t="str">
        <f>IFERROR(VLOOKUP(D3,DB!A:G,7,0),"")</f>
        <v>Dead</v>
      </c>
      <c r="K3" s="98" t="s">
        <v>39111</v>
      </c>
      <c r="L3" s="92" t="str">
        <f>IFERROR(VLOOKUP(D3,DB!A:I,9,0),"")</f>
        <v>Latis</v>
      </c>
    </row>
    <row r="4" spans="1:16" ht="15" customHeight="1">
      <c r="A4" s="135"/>
      <c r="B4" s="135" t="str">
        <f>IFERROR(VLOOKUP(D4,DB!A:K,11,0),"")</f>
        <v/>
      </c>
      <c r="C4" s="94"/>
      <c r="D4" s="92"/>
      <c r="E4" s="95"/>
      <c r="F4" s="96"/>
      <c r="G4" s="97">
        <f ca="1">IFERROR(NOW()-F4,"")</f>
        <v>45972.409657638891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45972.409657638891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45972.409657638891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45972.409657638891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45972.409657638891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45972.409657638891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45972.409657638891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45972.409657638891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45972.409657638891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45972.409657638891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45972.409657638891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45972.409657638891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45972.409657638891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45972.409657638891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45972.409657638891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45972.409657638891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45972.409657638891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45972.409657638891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45972.409657638891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45972.409657638891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45972.409657638891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45972.409657638891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45972.409657638891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45972.409657638891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45972.409657638891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45972.409657638891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45972.409657638891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45972.409657638891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45972.409657638891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45972.409657638891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45972.409657638891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45972.409657638891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45972.409657638891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45972.409657638891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45972.409657638891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45972.409657638891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45972.409657638891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45972.409657638891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45972.409657638891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45972.409657638891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45972.409657638891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45972.409657638891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45972.409657638891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45972.409657638891</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45972.409657638891</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45972.409657638891</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45972.409657638891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45972.409657638891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45972.409657638891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45972.409657638891</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45972.409657638891</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80.577597453702765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46.22078032407444</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5" ca="1" si="1">IFERROR(NOW()-F4,"")</f>
        <v>23.748546527778672</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32794</v>
      </c>
      <c r="E6" s="124" t="s">
        <v>39100</v>
      </c>
      <c r="F6" s="125">
        <v>45972.38789351852</v>
      </c>
      <c r="G6" s="126">
        <f t="shared" ca="1" si="1"/>
        <v>2.1764120370789897E-2</v>
      </c>
      <c r="H6" s="125">
        <v>45972.376782407409</v>
      </c>
      <c r="I6" s="124" t="str">
        <f>IFERROR(VLOOKUP(D6,DB!A:F,6,0),"")</f>
        <v>SCECO</v>
      </c>
      <c r="J6" s="124" t="str">
        <f>IFERROR(VLOOKUP(D6,DB!A:G,7,0),"")</f>
        <v>Vandalized+Dead</v>
      </c>
      <c r="K6" s="124" t="s">
        <v>39121</v>
      </c>
      <c r="L6" s="124" t="str">
        <f>IFERROR(VLOOKUP(D6,DB!A:I,9,0),"")</f>
        <v>Latis</v>
      </c>
    </row>
    <row r="7" spans="1:13">
      <c r="A7" s="124"/>
      <c r="B7" s="124" t="str">
        <f>IFERROR(VLOOKUP(D7,DB!A:K,11,0),"")</f>
        <v/>
      </c>
      <c r="C7" s="124"/>
      <c r="D7" s="124"/>
      <c r="E7" s="124"/>
      <c r="F7" s="125"/>
      <c r="G7" s="126">
        <f t="shared" ca="1" si="1"/>
        <v>45972.409657638891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45972.409657638891</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45972.409657638891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45972.409657638891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45972.409657638891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45972.409657638891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45972.409657638891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45972.409657638891</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45972.409657638891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45972.409657638891</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45972.409657638891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45972.409657638891</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45972.409657638891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45972.409657638891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45972.409657638891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45972.409657638891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45972.409657638891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45972.409657638891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45972.409657638891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45972.409657638891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45972.409657638891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45972.409657638891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45972.409657638891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45972.409657638891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45972.409657638891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45972.409657638891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45972.409657638891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45972.409657638891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45972.409657638891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45972.409657638891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45972.409657638891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45972.409657638891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45972.409657638891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45972.409657638891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45972.409657638891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45972.409657638891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45972.409657638891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45972.409657638891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45972.409657638891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45972.409657638891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45972.409657638891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45972.409657638891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45972.409657638891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45972.409657638891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45972.409657638891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45972.409657638891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45972.409657638891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45972.409657638891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45972.409657638891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45972.409657638891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45972.409657638891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45972.409657638891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45972.409657638891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45972.409657638891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45972.409657638891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45972.409657638891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45972.409657638891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45972.409657638891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45972.409657638891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45972.409657638891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45972.409657638891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45972.409657638891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45972.409657638891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45972.409657638891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45972.409657638891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45972.409657638891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45972.409657638891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45972.409657638891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45972.409657638891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45972.409657638891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45972.409657638891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45972.409657638891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45972.409657638891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45972.409657638891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45972.409657638891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45972.409657638891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45972.409657638891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45972.409657638891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45972.409657638891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45972.409657638891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45972.409657638891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45972.409657638891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45972.409657638891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45972.409657638891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45972.409657638891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45972.409657638891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45972.409657638891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45972.409657638891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45972.409657638891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45972.409657638891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45972.409657638891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45972.409657638891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45972.409657638891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45972.409657638891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45972.409657638891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45972.409657638891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45972.409657638891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45972.409657638891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45972.409657638891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45972.409657638891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45972.409657638891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45972.409657638891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45972.409657638891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45972.409657638891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45972.409657638891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45972.409657638891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45972.409657638891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45972.409657638891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45972.409657638891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45972.409657638891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45972.409657638891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45972.409657638891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45972.409657638891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45972.409657638891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45972.409657638891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45972.409657638891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45972.409657638891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45972.409657638891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45972.409657638891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45972.409657638891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45972.409657638891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45972.409657638891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45972.409657638891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45972.409657638891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45972.409657638891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45972.409657638891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45972.409657638891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45972.409657638891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45972.409657638891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45972.409657638891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45972.409657638891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45972.409657638891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45972.409657638891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45972.409657638891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45972.409657638891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45972.409657638891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45972.409657638891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45972.409657638891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45972.409657638891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45972.409657638891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45972.409657638891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45972.409657638891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45972.409657638891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45972.409657638891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45972.409657638891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45972.409657638891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45972.409657638891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45972.409657638891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45972.409657638891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45972.409657638891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45972.409657638891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45972.409657638891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45972.409657638891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45972.409657638891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45972.409657638891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45972.409657638891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45972.409657638891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45972.409657638891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45972.409657638891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45972.409657638891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45972.409657638891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45972.409657638891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45972.409657638891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45972.409657638891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45972.409657638891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45972.409657638891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45972.409657638891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45972.409657638891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45972.409657638891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45972.409657638891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45972.409657638891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45972.409657638891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45972.409657638891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45972.409657638891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45972.409657638891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45972.409657638891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45972.409657638891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45972.409657638891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45972.409657638891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45972.409657638891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45972.409657638891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45972.409657638891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45972.409657638891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45972.409657638891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45972.409657638891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45972.409657638891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45972.409657638891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45972.409657638891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45972.409657638891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45972.409657638891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45972.409657638891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45972.409657638891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45972.409657638891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45972.409657638891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45972.409657638891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45972.409657638891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45972.409657638891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45972.409657638891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45972.409657638891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45972.409657638891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45972.409657638891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45972.409657638891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45972.409657638891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45972.409657638891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45972.409657638891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45972.409657638891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45972.409657638891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45972.409657638891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45972.409657638891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45972.409657638891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45972.409657638891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45972.409657638891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45972.409657638891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45972.409657638891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45972.409657638891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45972.409657638891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45972.409657638891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45972.409657638891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45972.409657638891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45972.409657638891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45972.409657638891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45972.409657638891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45972.409657638891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45972.409657638891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45972.409657638891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45972.409657638891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45972.409657638891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45972.409657638891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45972.409657638891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45972.409657638891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45972.409657638891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45972.409657638891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45972.409657638891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45972.409657638891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45972.409657638891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45972.409657638891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45972.409657638891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45972.409657638891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45972.409657638891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45972.409657638891</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45972.409657638891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45972.409657638891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45972.409657638891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45972.409657638891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45972.409657638891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45972.409657638891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45972.409657638891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45972.409657638891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45972.409657638891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45972.409657638891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45972.409657638891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45972.409657638891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45972.409657638891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45972.409657638891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45972.409657638891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45972.409657638891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45972.409657638891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45972.409657638891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45972.409657638891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45972.409657638891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45972.409657638891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45972.409657638891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45972.409657638891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45972.409657638891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45972.409657638891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45972.409657638891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45972.409657638891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45972.409657638891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45972.409657638891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45972.409657638891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45972.409657638891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45972.409657638891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45972.409657638891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45972.409657638891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45972.409657638891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45972.409657638891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45972.409657638891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45972.409657638891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45972.409657638891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45972.409657638891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45972.409657638891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45972.409657638891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45972.409657638891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45972.409657638891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45972.409657638891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45972.409657638891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45972.409657638891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45972.409657638891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45972.409657638891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45972.409657638891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45972.409657638891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45972.409657638891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45972.409657638891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45972.409657638891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45972.409657638891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45972.409657638891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45972.409657638891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45972.409657638891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45972.409657638891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45972.409657638891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45972.409657638891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45972.409657638891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45972.409657638891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45972.409657638891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45972.409657638891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45972.409657638891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45972.409657638891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45972.409657638891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45972.409657638891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45972.409657638891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45972.409657638891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45972.409657638891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45972.409657638891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45972.409657638891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45972.409657638891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45972.409657638891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45972.409657638891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45972.409657638891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45972.409657638891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45972.409657638891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45972.409657638891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45972.409657638891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45972.409657638891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45972.409657638891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45972.409657638891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45972.409657638891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45972.409657638891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45972.409657638891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45972.409657638891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45972.409657638891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45972.409657638891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45972.409657638891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45972.409657638891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45972.409657638891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45972.409657638891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45972.409657638891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45972.409657638891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45972.409657638891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45972.409657638891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45972.409657638891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45972.409657638891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45972.409657638891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45972.409657638891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45972.409657638891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45972.409657638891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45972.409657638891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45972.409657638891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45972.409657638891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45972.409657638891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45972.409657638891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45972.409657638891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45972.409657638891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45972.409657638891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45972.409657638891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45972.409657638891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45972.409657638891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45972.409657638891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45972.409657638891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45972.409657638891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45972.409657638891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45972.409657638891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45972.409657638891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45972.409657638891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45972.409657638891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45972.409657638891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45972.409657638891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45972.409657638891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45972.409657638891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45972.409657638891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45972.409657638891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45972.409657638891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45972.409657638891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45972.409657638891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45972.409657638891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45972.409657638891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45972.409657638891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45972.409657638891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45972.409657638891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45972.409657638891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45972.409657638891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45972.409657638891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45972.409657638891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45972.409657638891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45972.409657638891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45972.409657638891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45972.409657638891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45972.409657638891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45972.409657638891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45972.409657638891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45972.409657638891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45972.409657638891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45972.409657638891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45972.409657638891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45972.409657638891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45972.409657638891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45972.409657638891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45972.409657638891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45972.409657638891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45972.409657638891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45972.409657638891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45972.409657638891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45972.409657638891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45972.409657638891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45972.409657638891</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2025-11-11T06:51:05Z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