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90" documentId="13_ncr:1_{F6CB121F-512D-4AA6-A0C1-0FB36C537598}" xr6:coauthVersionLast="47" xr6:coauthVersionMax="47" xr10:uidLastSave="{8892FA2C-2B8F-400E-81E8-4092BA872748}"/>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<sst xmlns="http://schemas.openxmlformats.org/spreadsheetml/2006/main" count="180281" uniqueCount="39124">
  <si>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</si>
  <si>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</si>
  <si>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</si>
  <si>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</si>
  <si>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</si>
  <si>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</si>
  <si>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</si>
  <si>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</si>
  <si>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</si>
  <si>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</si>
  <si>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</si>
  <si>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</si>
  <si>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</si>
  <si>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</si>
  <si>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</si>
  <si>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</si>
  <si>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</si>
  <si>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</si>
  <si>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</si>
  <si>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</si>
  <si>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</si>
  <si>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</si>
  <si>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</si>
  <si>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</si>
  <si>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</si>
  <si>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</si>
  <si>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</si>
  <si>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</si>
  <si>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</si>
  <si>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</si>
  <si>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</si>
  <si>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</si>
  <si>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</si>
  <si>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</si>
  <si>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</si>
  <si>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</si>
  <si>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</si>
  <si>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</si>
  <si>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</si>
  <si>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</si>
  <si>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</si>
  <si>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</si>
  <si>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</si>
  <si>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</si>
  <si>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</si>
  <si>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</si>
  <si>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</si>
  <si>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</si>
  <si>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</si>
  <si>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</si>
  <si>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</si>
  <si>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</si>
  <si>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</si>
  <si>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</si>
  <si>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</si>
  <si>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</si>
  <si>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</si>
  <si>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</si>
  <si>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</si>
  <si>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</si>
  <si>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</si>
  <si>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</si>
  <si>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</si>
  <si>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</si>
  <si>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</si>
  <si>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</si>
  <si>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</si>
  <si>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</si>
  <si>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</si>
  <si>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</si>
  <si>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</si>
  <si>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</si>
  <si>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</si>
  <si>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</si>
  <si>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</si>
  <si>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</si>
  <si>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</si>
  <si>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</si>
  <si>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</si>
  <si>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</si>
  <si>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</si>
  <si>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</si>
  <si>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</si>
  <si>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</si>
  <si>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</si>
  <si>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</si>
  <si>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</si>
  <si>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</si>
  <si>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</si>
  <si>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</si>
  <si>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</si>
  <si>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</si>
  <si>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</si>
  <si>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</si>
  <si>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</si>
  <si>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</si>
  <si>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</si>
  <si>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</si>
  <si>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</si>
  <si>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</si>
  <si>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</si>
  <si>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</si>
  <si>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</si>
  <si>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</si>
  <si>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</si>
  <si>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</si>
  <si>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</si>
  <si>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</si>
  <si>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</si>
  <si>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</si>
  <si>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</si>
  <si>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</si>
  <si>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</si>
  <si>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</si>
  <si>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</si>
  <si>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</si>
  <si>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</si>
  <si>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</si>
  <si>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</si>
  <si>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</si>
  <si>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</si>
  <si>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</si>
  <si>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</si>
  <si>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</si>
  <si>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</si>
  <si>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</si>
  <si>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</si>
  <si>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</si>
  <si>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</si>
  <si>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</si>
  <si>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</si>
  <si>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</si>
  <si>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</si>
  <si>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</si>
  <si>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</si>
  <si>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</si>
  <si>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</si>
  <si>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</si>
  <si>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</si>
  <si>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</si>
  <si>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</si>
  <si>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</si>
  <si>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</si>
  <si>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</si>
  <si>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</si>
  <si>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</si>
  <si>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</si>
  <si>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</si>
  <si>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</si>
  <si>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</si>
  <si>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</si>
  <si>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</si>
  <si>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</si>
  <si>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</si>
  <si>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</si>
  <si>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</si>
  <si>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</si>
  <si>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</si>
  <si>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</si>
  <si>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</si>
  <si>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</si>
  <si>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</si>
  <si>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</si>
  <si>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</si>
  <si>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</si>
  <si>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</si>
  <si>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</si>
  <si>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</si>
  <si>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</si>
  <si>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</si>
  <si>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</si>
  <si>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</si>
  <si>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</si>
  <si>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</si>
  <si>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</si>
  <si>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</si>
  <si>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</si>
  <si>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</si>
  <si>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</si>
  <si>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</si>
  <si>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</si>
  <si>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</si>
  <si>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</si>
  <si>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</si>
  <si>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</si>
  <si>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</si>
  <si>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</si>
  <si>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</si>
  <si>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</si>
  <si>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</si>
  <si>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</si>
  <si>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</si>
  <si>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</si>
  <si>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</si>
  <si>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</si>
  <si>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</si>
  <si>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</si>
  <si>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</si>
  <si>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</si>
  <si>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</si>
  <si>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</si>
  <si>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</si>
  <si>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</si>
  <si>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</si>
  <si>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</si>
  <si>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</si>
  <si>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</si>
  <si>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</si>
  <si>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</si>
  <si>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</si>
  <si>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</si>
  <si>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</si>
  <si>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</si>
  <si>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</si>
  <si>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</si>
  <si>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</si>
  <si>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</si>
  <si>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</si>
  <si>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</si>
  <si>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</si>
  <si>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</si>
  <si>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</si>
  <si>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</si>
  <si>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</si>
  <si>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</si>
  <si>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</si>
  <si>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</si>
  <si>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</si>
  <si>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</si>
  <si>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</si>
  <si>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</si>
  <si>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</si>
  <si>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</si>
  <si>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</si>
  <si>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</si>
  <si>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</si>
  <si>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</si>
  <si>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</si>
  <si>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</si>
  <si>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</si>
  <si>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</si>
  <si>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</si>
  <si>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</si>
  <si>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</si>
  <si>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</si>
  <si>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</si>
  <si>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</si>
  <si>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</si>
  <si>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</si>
  <si>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</si>
  <si>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</si>
  <si>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</si>
  <si>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</si>
  <si>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</si>
  <si>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</si>
  <si>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</si>
  <si>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</si>
  <si>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</si>
  <si>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</si>
  <si>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</si>
  <si>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</si>
  <si>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</si>
  <si>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</si>
  <si>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</si>
  <si>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</si>
  <si>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</si>
  <si>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</si>
  <si>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</si>
  <si>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</si>
  <si>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</si>
  <si>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</si>
  <si>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</si>
  <si>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</si>
  <si>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</si>
  <si>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</si>
  <si>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</si>
  <si>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</si>
  <si>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</si>
  <si>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</si>
  <si>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</si>
  <si>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</si>
  <si>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</si>
  <si>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</si>
  <si>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</si>
  <si>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</si>
  <si>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</si>
  <si>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</si>
  <si>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</si>
  <si>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</si>
  <si>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</si>
  <si>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</si>
  <si>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</si>
  <si>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</si>
  <si>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</si>
  <si>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</si>
  <si>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</si>
  <si>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</si>
  <si>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</si>
  <si>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</si>
  <si>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</si>
  <si>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</si>
  <si>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</si>
  <si>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</si>
  <si>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</si>
  <si>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</si>
  <si>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</si>
  <si>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</si>
  <si>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</si>
  <si>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</si>
  <si>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</si>
  <si>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</si>
  <si>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</si>
  <si>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</si>
  <si>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</si>
  <si>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</si>
  <si>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</si>
  <si>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</si>
  <si>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</si>
  <si>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</si>
  <si>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</si>
  <si>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</si>
  <si>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</si>
  <si>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</si>
  <si>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</si>
  <si>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</si>
  <si>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</si>
  <si>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</si>
  <si>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</si>
  <si>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</si>
  <si>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</si>
  <si>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</si>
  <si>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</si>
  <si>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</si>
  <si>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</si>
  <si>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</si>
  <si>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</si>
  <si>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</si>
  <si>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</si>
  <si>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</si>
  <si>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</si>
  <si>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</si>
  <si>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</si>
  <si>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</si>
  <si>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</si>
  <si>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</si>
  <si>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</si>
  <si>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</si>
  <si>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</si>
  <si>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</si>
  <si>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</si>
  <si>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</si>
  <si>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</si>
  <si>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</si>
  <si>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</si>
  <si>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</si>
  <si>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</si>
  <si>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</si>
  <si>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</si>
  <si>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</si>
  <si>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</si>
  <si>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</si>
  <si>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</si>
  <si>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</si>
  <si>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</si>
  <si>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</si>
  <si>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</si>
  <si>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</si>
  <si>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</si>
  <si>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</si>
  <si>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</si>
  <si>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</si>
  <si>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</si>
  <si>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</si>
  <si>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</si>
  <si>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</si>
  <si>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</si>
  <si>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</si>
  <si>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</si>
  <si>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</si>
  <si>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</si>
  <si>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</si>
  <si>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</si>
  <si>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</si>
  <si>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</si>
  <si>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</si>
  <si>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</si>
  <si>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</si>
  <si>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</si>
  <si>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</si>
  <si>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</si>
  <si>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</si>
  <si>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</si>
  <si>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</si>
  <si>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</si>
  <si>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</si>
  <si>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</si>
  <si>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</si>
  <si>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</si>
  <si>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</si>
  <si>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</si>
  <si>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</si>
  <si>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</si>
  <si>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</si>
  <si>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</si>
  <si>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</si>
  <si>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</si>
  <si>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</si>
  <si>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</si>
  <si>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</si>
  <si>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</si>
  <si>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</si>
  <si>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</si>
  <si>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</si>
  <si>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</si>
  <si>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</si>
  <si>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</si>
  <si>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</si>
  <si>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</si>
  <si>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</si>
  <si>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</si>
  <si>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</si>
  <si>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</si>
  <si>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</si>
  <si>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</si>
  <si>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</si>
  <si>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</si>
  <si>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</si>
  <si>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</si>
  <si>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</si>
  <si>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</si>
  <si>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</si>
  <si>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</si>
  <si>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</si>
  <si>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</si>
  <si>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</si>
  <si>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</si>
  <si>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</si>
  <si>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</si>
  <si>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</si>
  <si>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</si>
  <si>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</si>
  <si>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</si>
  <si>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</si>
  <si>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</si>
  <si>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</si>
  <si>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</si>
  <si>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</si>
  <si>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</si>
  <si>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</si>
  <si>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</si>
  <si>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</si>
  <si>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</si>
  <si>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</si>
  <si>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</si>
  <si>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</si>
  <si>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</si>
  <si>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</si>
  <si>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</si>
  <si>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</si>
  <si>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</si>
  <si>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</si>
  <si>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</si>
  <si>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</si>
  <si>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</si>
  <si>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</si>
  <si>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</si>
  <si>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</si>
  <si>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</si>
  <si>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</si>
  <si>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</si>
  <si>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</si>
  <si>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</si>
  <si>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</si>
  <si>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</si>
  <si>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</si>
  <si>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</si>
  <si>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</si>
  <si>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</si>
  <si>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</si>
  <si>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</si>
  <si>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</si>
  <si>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</si>
  <si>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</si>
  <si>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</si>
  <si>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</si>
  <si>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</si>
  <si>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</si>
  <si>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</si>
  <si>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</si>
  <si>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</si>
  <si>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</si>
  <si>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</si>
  <si>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</si>
  <si>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</si>
  <si>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</si>
  <si>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</si>
  <si>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</si>
  <si>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</si>
  <si>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</si>
  <si>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</si>
  <si>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</si>
  <si>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</si>
  <si>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</si>
  <si>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</si>
  <si>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</si>
  <si>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</si>
  <si>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</si>
  <si>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</si>
  <si>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</si>
  <si>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</si>
  <si>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</si>
  <si>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</si>
  <si>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</si>
  <si>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</si>
  <si>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</si>
  <si>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</si>
  <si>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</si>
  <si>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</si>
  <si>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</si>
  <si>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</si>
  <si>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</si>
  <si>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</si>
  <si>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</si>
  <si>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</si>
  <si>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</si>
  <si>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</si>
  <si>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</si>
  <si>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</si>
  <si>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</si>
  <si>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</si>
  <si>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</si>
  <si>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</si>
  <si>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</si>
  <si>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</si>
  <si>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</si>
  <si>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</si>
  <si>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</si>
  <si>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</si>
  <si>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</si>
  <si>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</si>
  <si>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</si>
  <si>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</si>
  <si>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</si>
  <si>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</si>
  <si>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</si>
  <si>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</si>
  <si>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</si>
  <si>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</si>
  <si>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</si>
  <si>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</si>
  <si>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</si>
  <si>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</si>
  <si>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</si>
  <si>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</si>
  <si>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</si>
  <si>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</si>
  <si>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</si>
  <si>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</si>
  <si>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</si>
  <si>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</si>
  <si>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</si>
  <si>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</si>
  <si>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</si>
  <si>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</si>
  <si>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</si>
  <si>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</si>
  <si>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</si>
  <si>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</si>
  <si>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</si>
  <si>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</si>
  <si>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</si>
  <si>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</si>
  <si>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</si>
  <si>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</si>
  <si>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</si>
  <si>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</si>
  <si>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</si>
  <si>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</si>
  <si>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</si>
  <si>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</si>
  <si>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</si>
  <si>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</si>
  <si>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</si>
  <si>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</si>
  <si>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</si>
  <si>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</si>
  <si>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</si>
  <si>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</si>
  <si>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</si>
  <si>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</si>
  <si>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</si>
  <si>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</si>
  <si>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</si>
  <si>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</si>
  <si>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</si>
  <si>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</si>
  <si>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</si>
  <si>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</si>
  <si>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</si>
  <si>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</si>
  <si>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</si>
  <si>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</si>
  <si>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</si>
  <si>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</si>
  <si>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</si>
  <si>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</si>
  <si>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</si>
  <si>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</si>
  <si>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</si>
  <si>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</si>
  <si>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</si>
  <si>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</si>
  <si>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</si>
  <si>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</si>
  <si>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</si>
  <si>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</si>
  <si>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</si>
  <si>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</si>
  <si>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</si>
  <si>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</si>
  <si>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</si>
  <si>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</si>
  <si>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</si>
  <si>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</si>
  <si>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</si>
  <si>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</si>
  <si>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</si>
  <si>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</si>
  <si>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</si>
  <si>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</si>
  <si>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</si>
  <si>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</si>
  <si>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</si>
  <si>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</si>
  <si>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</si>
  <si>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</si>
  <si>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</si>
  <si>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</si>
  <si>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</si>
  <si>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</si>
  <si>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</si>
  <si>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</si>
  <si>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</si>
  <si>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</si>
  <si>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</si>
  <si>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</si>
  <si>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</si>
  <si>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</si>
  <si>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</si>
  <si>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</si>
  <si>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</si>
  <si>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</si>
  <si>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</si>
  <si>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</si>
  <si>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</si>
  <si>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</si>
  <si>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</si>
  <si>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</si>
  <si>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</si>
  <si>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</si>
  <si>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</si>
  <si>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</si>
  <si>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</si>
  <si>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</si>
  <si>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</si>
  <si>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</si>
  <si>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</si>
  <si>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</si>
  <si>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</si>
  <si>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</si>
  <si>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</si>
  <si>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</si>
  <si>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</si>
  <si>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</si>
  <si>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</si>
  <si>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</si>
  <si>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</si>
  <si>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</si>
  <si>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</si>
  <si>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</si>
  <si>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</si>
  <si>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</si>
  <si>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</si>
  <si>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</si>
  <si>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</si>
  <si>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</si>
  <si>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</si>
  <si>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</si>
  <si>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</si>
  <si>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</si>
  <si>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</si>
  <si>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</si>
  <si>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</si>
  <si>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</si>
  <si>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</si>
  <si>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</si>
  <si>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</si>
  <si>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</si>
  <si>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</si>
  <si>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</si>
  <si>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</si>
  <si>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</si>
  <si>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</si>
  <si>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</si>
  <si>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</si>
  <si>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</si>
  <si>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</si>
  <si>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</si>
  <si>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</si>
  <si>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</si>
  <si>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</si>
  <si>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</si>
  <si>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</si>
  <si>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</si>
  <si>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</si>
  <si>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</si>
  <si>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</si>
  <si>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</si>
  <si>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</si>
  <si>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</si>
  <si>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</si>
  <si>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</si>
  <si>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</si>
  <si>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</si>
  <si>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</si>
  <si>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</si>
  <si>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</si>
  <si>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</si>
  <si>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</si>
  <si>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</si>
  <si>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</si>
  <si>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</si>
  <si>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</si>
  <si>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</si>
  <si>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</si>
  <si>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</si>
  <si>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</si>
  <si>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</si>
  <si>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</si>
  <si>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</si>
  <si>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</si>
  <si>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</si>
  <si>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</si>
  <si>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</si>
  <si>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</si>
  <si>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</si>
  <si>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</si>
  <si>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</si>
  <si>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</si>
  <si>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</si>
  <si>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</si>
  <si>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</si>
  <si>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</si>
  <si>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</si>
  <si>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</si>
  <si>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</si>
  <si>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</si>
  <si>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</si>
  <si>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</si>
  <si>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</si>
  <si>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</si>
  <si>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</si>
  <si>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</si>
  <si>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</si>
  <si>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</si>
  <si>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</si>
  <si>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</si>
  <si>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</si>
  <si>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</si>
  <si>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</si>
  <si>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</si>
  <si>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</si>
  <si>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</si>
  <si>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</si>
  <si>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</si>
  <si>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</si>
  <si>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</si>
  <si>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</si>
  <si>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</si>
  <si>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</si>
  <si>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</si>
  <si>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</si>
  <si>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</si>
  <si>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</si>
  <si>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</si>
  <si>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</si>
  <si>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</si>
  <si>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</si>
  <si>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</si>
  <si>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</si>
  <si>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</si>
  <si>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</si>
  <si>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</si>
  <si>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</si>
  <si>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</si>
  <si>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</si>
  <si>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</si>
  <si>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</si>
  <si>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</si>
  <si>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</si>
  <si>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</si>
  <si>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</si>
  <si>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</si>
  <si>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</si>
  <si>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</si>
  <si>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</si>
  <si>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</si>
  <si>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</si>
  <si>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</si>
  <si>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</si>
  <si>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</si>
  <si>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</si>
  <si>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</si>
  <si>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</si>
  <si>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</si>
  <si>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</si>
  <si>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</si>
  <si>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</si>
  <si>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</si>
  <si>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</si>
  <si>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</si>
  <si>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</si>
  <si>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</si>
  <si>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</si>
  <si>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</si>
  <si>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</si>
  <si>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</si>
  <si>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</si>
  <si>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</si>
  <si>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</si>
  <si>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</si>
  <si>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</si>
  <si>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</si>
  <si>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</si>
  <si>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</si>
  <si>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</si>
  <si>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</si>
  <si>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</si>
  <si>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</si>
  <si>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</si>
  <si>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</si>
  <si>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</si>
  <si>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</si>
  <si>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</si>
  <si>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</si>
  <si>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</si>
  <si>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</si>
  <si>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</si>
  <si>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</si>
  <si>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</si>
  <si>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</si>
  <si>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</si>
  <si>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</si>
  <si>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</si>
  <si>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</si>
  <si>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</si>
  <si>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</si>
  <si>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</si>
  <si>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</si>
  <si>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</si>
  <si>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</si>
  <si>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</si>
  <si>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</si>
  <si>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</si>
  <si>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</si>
  <si>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</si>
  <si>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</si>
  <si>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</si>
  <si>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</si>
  <si>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</si>
  <si>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</si>
  <si>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</si>
  <si>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</si>
  <si>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</si>
  <si>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</si>
  <si>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</si>
  <si>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</si>
  <si>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</si>
  <si>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</si>
  <si>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</si>
  <si>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</si>
  <si>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</si>
  <si>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</si>
  <si>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</si>
  <si>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</si>
  <si>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</si>
  <si>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</si>
  <si>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</si>
  <si>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</si>
  <si>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</si>
  <si>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</si>
  <si>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</si>
  <si>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</si>
  <si>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</si>
  <si>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</si>
  <si>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</si>
  <si>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</si>
  <si>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</si>
  <si>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</si>
  <si>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</si>
  <si>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</si>
  <si>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</si>
  <si>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</si>
  <si>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</si>
  <si>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</si>
  <si>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</si>
  <si>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</si>
  <si>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</si>
  <si>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</si>
  <si>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</si>
  <si>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</si>
  <si>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</si>
  <si>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</si>
  <si>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</si>
  <si>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</si>
  <si>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</si>
  <si>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</si>
  <si>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</si>
  <si>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</si>
  <si>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</si>
  <si>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</si>
  <si>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</si>
  <si>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</si>
  <si>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</si>
  <si>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</si>
  <si>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</si>
  <si>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</si>
  <si>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</si>
  <si>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</si>
  <si>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</si>
  <si>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</si>
  <si>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</si>
  <si>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</si>
  <si>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</si>
  <si>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</si>
  <si>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</si>
  <si>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</si>
  <si>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</si>
  <si>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</si>
  <si>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</si>
  <si>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</si>
  <si>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</si>
  <si>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</si>
  <si>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</si>
  <si>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</si>
  <si>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</si>
  <si>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</si>
  <si>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</si>
  <si>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</si>
  <si>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</si>
  <si>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</si>
  <si>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</si>
  <si>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</si>
  <si>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</si>
  <si>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</si>
  <si>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</si>
  <si>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</si>
  <si>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</si>
  <si>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</si>
  <si>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</si>
  <si>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</si>
  <si>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</si>
  <si>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</si>
  <si>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</si>
  <si>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</si>
  <si>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</si>
  <si>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</si>
  <si>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</si>
  <si>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</si>
  <si>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</si>
  <si>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</si>
  <si>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</si>
  <si>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</si>
  <si>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</si>
  <si>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</si>
  <si>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</si>
  <si>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</si>
  <si>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</si>
  <si>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</si>
  <si>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</si>
  <si>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</si>
  <si>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</si>
  <si>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</si>
  <si>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</si>
  <si>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</si>
  <si>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</si>
  <si>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</si>
  <si>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</si>
  <si>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</si>
  <si>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</si>
  <si>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</si>
  <si>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</si>
  <si>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</si>
  <si>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</si>
  <si>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</si>
  <si>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</si>
  <si>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</si>
  <si>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</si>
  <si>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</si>
  <si>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</si>
  <si>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</si>
  <si>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</si>
  <si>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</si>
  <si>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</si>
  <si>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</si>
  <si>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</si>
  <si>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</si>
  <si>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</si>
  <si>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</si>
  <si>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</si>
  <si>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</si>
  <si>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</si>
  <si>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</si>
  <si>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</si>
  <si>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</si>
  <si>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</si>
  <si>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</si>
  <si>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</si>
  <si>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</si>
  <si>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</si>
  <si>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</si>
  <si>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</si>
  <si>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</si>
  <si>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</si>
  <si>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</si>
  <si>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</si>
  <si>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</si>
  <si>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</si>
  <si>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</si>
  <si>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</si>
  <si>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</si>
  <si>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</si>
  <si>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</si>
  <si>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</si>
  <si>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</si>
  <si>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</si>
  <si>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</si>
  <si>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</si>
  <si>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</si>
  <si>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</si>
  <si>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</si>
  <si>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</si>
  <si>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</si>
  <si>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</si>
  <si>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</si>
  <si>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</si>
  <si>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</si>
  <si>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</si>
  <si>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</si>
  <si>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</si>
  <si>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</si>
  <si>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</si>
  <si>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</si>
  <si>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</si>
  <si>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</si>
  <si>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</si>
  <si>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</si>
  <si>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</si>
  <si>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</si>
  <si>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</si>
  <si>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</si>
  <si>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</si>
  <si>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</si>
  <si>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</si>
  <si>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</si>
  <si>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</si>
  <si>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</si>
  <si>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</si>
  <si>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</si>
  <si>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</si>
  <si>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</si>
  <si>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</si>
  <si>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</si>
  <si>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</si>
  <si>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</si>
  <si>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</si>
  <si>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</si>
  <si>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</si>
  <si>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</si>
  <si>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</si>
  <si>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</si>
  <si>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</si>
  <si>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</si>
  <si>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</si>
  <si>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</si>
  <si>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</si>
  <si>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</si>
  <si>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</si>
  <si>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</si>
  <si>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</si>
  <si>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</si>
  <si>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</si>
  <si>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</si>
  <si>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</si>
  <si>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</si>
  <si>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</si>
  <si>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</si>
  <si>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</si>
  <si>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</si>
  <si>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</si>
  <si>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</si>
  <si>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</si>
  <si>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</si>
  <si>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</si>
  <si>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</si>
  <si>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</si>
  <si>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</si>
  <si>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</si>
  <si>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</si>
  <si>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</si>
  <si>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</si>
  <si>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</si>
  <si>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</si>
  <si>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</si>
  <si>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</si>
  <si>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</si>
  <si>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</si>
  <si>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</si>
  <si>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</si>
  <si>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</si>
  <si>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</si>
  <si>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</si>
  <si>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</si>
  <si>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</si>
  <si>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</si>
  <si>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</si>
  <si>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</si>
  <si>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</si>
  <si>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</si>
  <si>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</si>
  <si>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</si>
  <si>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</si>
  <si>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</si>
  <si>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</si>
  <si>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</si>
  <si>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</si>
  <si>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</si>
  <si>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</si>
  <si>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</si>
  <si>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</si>
  <si>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</si>
  <si>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</si>
  <si>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</si>
  <si>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</si>
  <si>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</si>
  <si>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</si>
  <si>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</si>
  <si>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</si>
  <si>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</si>
  <si>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</si>
  <si>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</si>
  <si>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</si>
  <si>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</si>
  <si>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</si>
  <si>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</si>
  <si>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</si>
  <si>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</si>
  <si>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</si>
  <si>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</si>
  <si>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</si>
  <si>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</si>
  <si>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</si>
  <si>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</si>
  <si>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</si>
  <si>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</si>
  <si>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</si>
  <si>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</si>
  <si>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</si>
  <si>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</si>
  <si>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</si>
  <si>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</si>
  <si>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</si>
  <si>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</si>
  <si>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</si>
  <si>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</si>
  <si>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</si>
  <si>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</si>
  <si>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</si>
  <si>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</si>
  <si>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</si>
  <si>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</si>
  <si>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</si>
  <si>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</si>
  <si>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</si>
  <si>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</si>
  <si>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</si>
  <si>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</si>
  <si>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</si>
  <si>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</si>
  <si>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</si>
  <si>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</si>
  <si>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</si>
  <si>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</si>
  <si>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</si>
  <si>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</si>
  <si>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</si>
  <si>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</si>
  <si>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</si>
  <si>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</si>
  <si>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</si>
  <si>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</si>
  <si>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</si>
  <si>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</si>
  <si>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</si>
  <si>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</si>
  <si>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</si>
  <si>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</si>
  <si>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</si>
  <si>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</si>
  <si>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</si>
  <si>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</si>
  <si>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</si>
  <si>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</si>
  <si>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</si>
  <si>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</si>
  <si>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</si>
  <si>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</si>
  <si>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</si>
  <si>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</si>
  <si>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</si>
  <si>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</si>
  <si>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</si>
  <si>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</si>
  <si>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</si>
  <si>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</si>
  <si>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</si>
  <si>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</si>
  <si>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</si>
  <si>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</si>
  <si>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</si>
  <si>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</si>
  <si>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</si>
  <si>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</si>
  <si>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</si>
  <si>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</si>
  <si>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</si>
  <si>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</si>
  <si>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</si>
  <si>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</si>
  <si>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</si>
  <si>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</si>
  <si>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</si>
  <si>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</si>
  <si>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</si>
  <si>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</si>
  <si>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</si>
  <si>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</si>
  <si>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</si>
  <si>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</si>
  <si>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</si>
  <si>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</si>
  <si>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</si>
  <si>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</si>
  <si>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</si>
  <si>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</si>
  <si>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</si>
  <si>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</si>
  <si>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</si>
  <si>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</si>
  <si>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</si>
  <si>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</si>
  <si>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</si>
  <si>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</si>
  <si>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</si>
  <si>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</si>
  <si>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</si>
  <si>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</si>
  <si>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</si>
  <si>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</si>
  <si>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</si>
  <si>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</si>
  <si>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</si>
  <si>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</si>
  <si>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</si>
  <si>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</si>
  <si>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</si>
  <si>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</si>
  <si>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</si>
  <si>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</si>
  <si>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</si>
  <si>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</si>
  <si>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</si>
  <si>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</si>
  <si>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</si>
  <si>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</si>
  <si>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</si>
  <si>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</si>
  <si>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</si>
  <si>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</si>
  <si>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</si>
  <si>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</si>
  <si>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</si>
  <si>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</si>
  <si>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</si>
  <si>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</si>
  <si>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</si>
  <si>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</si>
  <si>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</si>
  <si>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</si>
  <si>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</si>
  <si>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</si>
  <si>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</si>
  <si>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</si>
  <si>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</si>
  <si>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</si>
  <si>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</si>
  <si>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</si>
  <si>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</si>
  <si>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</si>
  <si>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</si>
  <si>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</si>
  <si>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</si>
  <si>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</si>
  <si>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</si>
  <si>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</si>
  <si>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</si>
  <si>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</si>
  <si>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</si>
  <si>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</si>
  <si>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</si>
  <si>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</si>
  <si>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</si>
  <si>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</si>
  <si>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</si>
  <si>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</si>
  <si>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</si>
  <si>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</si>
  <si>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</si>
  <si>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</si>
  <si>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</si>
  <si>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</si>
  <si>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</si>
  <si>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</si>
  <si>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</si>
  <si>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</si>
  <si>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</si>
  <si>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</si>
  <si>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</si>
  <si>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</si>
  <si>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</si>
  <si>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</si>
  <si>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</si>
  <si>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</si>
  <si>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</si>
  <si>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</si>
  <si>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</si>
  <si>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</si>
  <si>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</si>
  <si>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</si>
  <si>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</si>
  <si>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</si>
  <si>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</si>
  <si>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</si>
  <si>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</si>
  <si>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</si>
  <si>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</si>
  <si>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</si>
  <si>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</si>
  <si>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</si>
  <si>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</si>
  <si>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</si>
  <si>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</si>
  <si>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</si>
  <si>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</si>
  <si>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</si>
  <si>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</si>
  <si>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</si>
  <si>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</si>
  <si>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</si>
  <si>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</si>
  <si>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</si>
  <si>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</si>
  <si>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</si>
  <si>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</si>
  <si>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</si>
  <si>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</si>
  <si>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</si>
  <si>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</si>
  <si>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</si>
  <si>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</si>
  <si>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</si>
  <si>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</si>
  <si>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</si>
  <si>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</si>
  <si>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</si>
  <si>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</si>
  <si>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</si>
  <si>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</si>
  <si>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</si>
  <si>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</si>
  <si>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</si>
  <si>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</si>
  <si>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</si>
  <si>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</si>
  <si>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</si>
  <si>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</si>
  <si>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</si>
  <si>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</si>
  <si>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</si>
  <si>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</si>
  <si>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</si>
  <si>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</si>
  <si>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</si>
  <si>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</si>
  <si>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</si>
  <si>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</si>
  <si>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</si>
  <si>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</si>
  <si>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</si>
  <si>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</si>
  <si>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</si>
  <si>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</si>
  <si>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</si>
  <si>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</si>
  <si>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</si>
  <si>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</si>
  <si>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</si>
  <si>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</si>
  <si>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</si>
  <si>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</si>
  <si>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</si>
  <si>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</si>
  <si>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</si>
  <si>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</si>
  <si>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</si>
  <si>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</si>
  <si>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</si>
  <si>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</si>
  <si>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</si>
  <si>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</si>
  <si>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</si>
  <si>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</si>
  <si>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</si>
  <si>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</si>
  <si>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</si>
  <si>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</si>
  <si>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</si>
  <si>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</si>
  <si>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</si>
  <si>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</si>
  <si>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</si>
  <si>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</si>
  <si>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</si>
  <si>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</si>
  <si>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</si>
  <si>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</si>
  <si>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</si>
  <si>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</si>
  <si>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</si>
  <si>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</si>
  <si>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</si>
  <si>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</si>
  <si>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</si>
  <si>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</si>
  <si>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</si>
  <si>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</si>
  <si>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</si>
  <si>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</si>
  <si>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</si>
  <si>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</si>
  <si>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</si>
  <si>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</si>
  <si>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</si>
  <si>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</si>
  <si>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</si>
  <si>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</si>
  <si>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</si>
  <si>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</si>
  <si>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</si>
  <si>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</si>
  <si>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</si>
  <si>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</si>
  <si>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</si>
  <si>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</si>
  <si>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</si>
  <si>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</si>
  <si>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</si>
  <si>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</si>
  <si>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</si>
  <si>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</si>
  <si>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</si>
  <si>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</si>
  <si>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</si>
  <si>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</si>
  <si>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</si>
  <si>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</si>
  <si>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</si>
  <si>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</si>
  <si>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</si>
  <si>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</si>
  <si>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</si>
  <si>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</si>
  <si>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</si>
  <si>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</si>
  <si>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</si>
  <si>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</si>
  <si>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</si>
  <si>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</si>
  <si>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</si>
  <si>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</si>
  <si>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</si>
  <si>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</si>
  <si>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</si>
  <si>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</si>
  <si>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</si>
  <si>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</si>
  <si>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</si>
  <si>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</si>
  <si>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</si>
  <si>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</si>
  <si>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</si>
  <si>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</si>
  <si>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</si>
  <si>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</si>
  <si>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</si>
  <si>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</si>
  <si>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</si>
  <si>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</si>
  <si>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</si>
  <si>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</si>
  <si>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</si>
  <si>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</si>
  <si>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</si>
  <si>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</si>
  <si>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</si>
  <si>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</si>
  <si>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</si>
  <si>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</si>
  <si>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</si>
  <si>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</si>
  <si>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</si>
  <si>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</si>
  <si>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</si>
  <si>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</si>
  <si>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</si>
  <si>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</si>
  <si>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</si>
  <si>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</si>
  <si>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</si>
  <si>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</si>
  <si>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</si>
  <si>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</si>
  <si>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</si>
  <si>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</si>
  <si>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</si>
  <si>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</si>
  <si>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</si>
  <si>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</si>
  <si>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</si>
  <si>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</si>
  <si>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</si>
  <si>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</si>
  <si>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</si>
  <si>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</si>
  <si>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</si>
  <si>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</si>
  <si>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</si>
  <si>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</si>
  <si>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</si>
  <si>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</si>
  <si>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</si>
  <si>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</si>
  <si>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</si>
  <si>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</si>
  <si>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</si>
  <si>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</si>
  <si>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</si>
  <si>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</si>
  <si>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</si>
  <si>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</si>
  <si>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</si>
  <si>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</si>
  <si>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</si>
  <si>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</si>
  <si>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</si>
  <si>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</si>
  <si>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</si>
  <si>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</si>
  <si>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</si>
  <si>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</si>
  <si>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</si>
  <si>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</si>
  <si>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</si>
  <si>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</si>
  <si>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</si>
  <si>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</si>
  <si>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</si>
  <si>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</si>
  <si>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</si>
  <si>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</si>
  <si>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</si>
  <si>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</si>
  <si>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</si>
  <si>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</si>
  <si>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</si>
  <si>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</si>
  <si>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</si>
  <si>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</si>
  <si>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</si>
  <si>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</si>
  <si>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</si>
  <si>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</si>
  <si>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</si>
  <si>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</si>
  <si>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</si>
  <si>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</si>
  <si>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</si>
  <si>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</si>
  <si>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</si>
  <si>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</si>
  <si>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</si>
  <si>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</si>
  <si>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</si>
  <si>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</si>
  <si>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</si>
  <si>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</si>
  <si>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</si>
  <si>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</si>
  <si>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</si>
  <si>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</si>
  <si>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</si>
  <si>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</si>
  <si>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</si>
  <si>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</si>
  <si>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</si>
  <si>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</si>
  <si>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</si>
  <si>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</si>
  <si>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</si>
  <si>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</si>
  <si>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</si>
  <si>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</si>
  <si>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</si>
  <si>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</si>
  <si>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</si>
  <si>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</si>
  <si>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</si>
  <si>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</si>
  <si>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</si>
  <si>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</si>
  <si>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</si>
  <si>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</si>
  <si>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</si>
  <si>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</si>
  <si>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</si>
  <si>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</si>
  <si>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</si>
  <si>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</si>
  <si>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</si>
  <si>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</si>
  <si>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</si>
  <si>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</si>
  <si>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</si>
  <si>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</si>
  <si>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</si>
  <si>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</si>
  <si>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</si>
  <si>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</si>
  <si>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</si>
  <si>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</si>
  <si>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</si>
  <si>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</si>
  <si>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</si>
  <si>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</si>
  <si>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</si>
  <si>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</si>
  <si>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</si>
  <si>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</si>
  <si>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</si>
  <si>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</si>
  <si>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</si>
  <si>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</si>
  <si>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</si>
  <si>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</si>
  <si>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</si>
  <si>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</si>
  <si>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</si>
  <si>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</si>
  <si>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</si>
  <si>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</si>
  <si>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</si>
  <si>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</si>
  <si>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</si>
  <si>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</si>
  <si>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</si>
  <si>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</si>
  <si>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</si>
  <si>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</si>
  <si>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</si>
  <si>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</si>
  <si>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</si>
  <si>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</si>
  <si>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</si>
  <si>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</si>
  <si>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</si>
  <si>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</si>
  <si>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</si>
  <si>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</si>
  <si>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</si>
  <si>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</si>
  <si>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</si>
  <si>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</si>
  <si>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</si>
  <si>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</si>
  <si>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</si>
  <si>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</si>
  <si>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</si>
  <si>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</si>
  <si>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</si>
  <si>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</si>
  <si>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</si>
  <si>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</si>
  <si>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</si>
  <si>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</si>
  <si>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</si>
  <si>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</si>
  <si>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</si>
  <si>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</si>
  <si>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</si>
  <si>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</si>
  <si>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</si>
  <si>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</si>
  <si>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</si>
  <si>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</si>
  <si>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</si>
  <si>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</si>
  <si>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</si>
  <si>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</si>
  <si>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</si>
  <si>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</si>
  <si>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</si>
  <si>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</si>
  <si>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</si>
  <si>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</si>
  <si>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</si>
  <si>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</si>
  <si>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</si>
  <si>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</si>
  <si>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</si>
  <si>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</si>
  <si>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</si>
  <si>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</si>
  <si>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</si>
  <si>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</si>
  <si>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</si>
  <si>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</si>
  <si>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</si>
  <si>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</si>
  <si>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</si>
  <si>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</si>
  <si>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</si>
  <si>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</si>
  <si>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</si>
  <si>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</si>
  <si>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</si>
  <si>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</si>
  <si>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</si>
  <si>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</si>
  <si>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</si>
  <si>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</si>
  <si>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</si>
  <si>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</si>
  <si>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</si>
  <si>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</si>
  <si>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</si>
  <si>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</si>
  <si>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</si>
  <si>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</si>
  <si>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</si>
  <si>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</si>
  <si>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</si>
  <si>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</si>
  <si>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</si>
  <si>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</si>
  <si>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</si>
  <si>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</si>
  <si>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</si>
  <si>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</si>
  <si>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</si>
  <si>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</si>
  <si>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</si>
  <si>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</si>
  <si>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</si>
  <si>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</si>
  <si>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</si>
  <si>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</si>
  <si>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</si>
  <si>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</si>
  <si>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</si>
  <si>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</si>
  <si>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</si>
  <si>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</si>
  <si>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</si>
  <si>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</si>
  <si>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</si>
  <si>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</si>
  <si>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</si>
  <si>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</si>
  <si>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</si>
  <si>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</si>
  <si>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</si>
  <si>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</si>
  <si>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</si>
  <si>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</si>
  <si>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</si>
  <si>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</si>
  <si>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</si>
  <si>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</si>
  <si>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</si>
  <si>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</si>
  <si>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</si>
  <si>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</si>
  <si>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</si>
  <si>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</si>
  <si>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</si>
  <si>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</si>
  <si>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</si>
  <si>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</si>
  <si>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</si>
  <si>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</si>
  <si>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</si>
  <si>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</si>
  <si>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</si>
  <si>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</si>
  <si>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</si>
  <si>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</si>
  <si>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</si>
  <si>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</si>
  <si>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</si>
  <si>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</si>
  <si>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</si>
  <si>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</si>
  <si>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</si>
  <si>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</si>
  <si>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</si>
  <si>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</si>
  <si>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</si>
  <si>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</si>
  <si>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</si>
  <si>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</si>
  <si>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</si>
  <si>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</si>
  <si>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</si>
  <si>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</si>
  <si>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</si>
  <si>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</si>
  <si>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</si>
  <si>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</si>
  <si>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</si>
  <si>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</si>
  <si>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</si>
  <si>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</si>
  <si>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</si>
  <si>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</si>
  <si>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</si>
  <si>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</si>
  <si>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</si>
  <si>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</si>
  <si>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</si>
  <si>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</si>
  <si>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</si>
  <si>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</si>
  <si>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</si>
  <si>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</si>
  <si>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</si>
  <si>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</si>
  <si>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</si>
  <si>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</si>
  <si>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</si>
  <si>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</si>
  <si>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</si>
  <si>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</si>
  <si>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</si>
  <si>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</si>
  <si>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</si>
  <si>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</si>
  <si>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</si>
  <si>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</si>
  <si>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</si>
  <si>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</si>
  <si>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</si>
  <si>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</si>
  <si>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</si>
  <si>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</si>
  <si>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</si>
  <si>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</si>
  <si>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</si>
  <si>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</si>
  <si>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</si>
  <si>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</si>
  <si>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</si>
  <si>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</si>
  <si>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</si>
  <si>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</si>
  <si>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</si>
  <si>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</si>
  <si>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</si>
  <si>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</si>
  <si>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</si>
  <si>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</si>
  <si>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</si>
  <si>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</si>
  <si>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</si>
  <si>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</si>
  <si>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</si>
  <si>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</si>
  <si>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</si>
  <si>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</si>
  <si>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</si>
  <si>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</si>
  <si>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</si>
  <si>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</si>
  <si>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</si>
  <si>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</si>
  <si>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</si>
  <si>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</si>
  <si>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</si>
  <si>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</si>
  <si>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</si>
  <si>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</si>
  <si>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</si>
  <si>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</si>
  <si>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</si>
  <si>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</si>
  <si>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</si>
  <si>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</si>
  <si>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</si>
  <si>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</si>
  <si>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</si>
  <si>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</si>
  <si>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</si>
  <si>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</si>
  <si>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</si>
  <si>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</si>
  <si>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</si>
  <si>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</si>
  <si>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</si>
  <si>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</si>
  <si>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</si>
  <si>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</si>
  <si>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</si>
  <si>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</si>
  <si>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</si>
  <si>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</si>
  <si>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</si>
  <si>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</si>
  <si>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</si>
  <si>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</si>
  <si>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</si>
  <si>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</si>
  <si>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</si>
  <si>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</si>
  <si>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</si>
  <si>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</si>
  <si>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</si>
  <si>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</si>
  <si>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</si>
  <si>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</si>
  <si>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</si>
  <si>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</si>
  <si>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</si>
  <si>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</si>
  <si>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</si>
  <si>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</si>
  <si>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</si>
  <si>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</si>
  <si>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</si>
  <si>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</si>
  <si>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</si>
  <si>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</si>
  <si>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</si>
  <si>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</si>
  <si>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</si>
  <si>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</si>
  <si>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</si>
  <si>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</si>
  <si>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</si>
  <si>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</si>
  <si>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</si>
  <si>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</si>
  <si>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</si>
  <si>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</si>
  <si>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</si>
  <si>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</si>
  <si>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</si>
  <si>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</si>
  <si>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</si>
  <si>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</si>
  <si>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</si>
  <si>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</si>
  <si>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</si>
  <si>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</si>
  <si>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</si>
  <si>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</si>
  <si>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</si>
  <si>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</si>
  <si>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</si>
  <si>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</si>
  <si>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</si>
  <si>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</si>
  <si>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</si>
  <si>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</si>
  <si>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</si>
  <si>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</si>
  <si>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</si>
  <si>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</si>
  <si>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</si>
  <si>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</si>
  <si>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</si>
  <si>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</si>
  <si>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</si>
  <si>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</si>
  <si>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</si>
  <si>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</si>
  <si>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</si>
  <si>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</si>
  <si>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</si>
  <si>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</si>
  <si>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</si>
  <si>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</si>
  <si>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</si>
  <si>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</si>
  <si>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</si>
  <si>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</si>
  <si>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</si>
  <si>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</si>
  <si>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</si>
  <si>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</si>
  <si>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</si>
  <si>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</si>
  <si>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</si>
  <si>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</si>
  <si>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</si>
  <si>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</si>
  <si>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</si>
  <si>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</si>
  <si>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</si>
  <si>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</si>
  <si>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</si>
  <si>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</si>
  <si>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</si>
  <si>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</si>
  <si>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</si>
  <si>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</si>
  <si>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</si>
  <si>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</si>
  <si>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</si>
  <si>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</si>
  <si>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</si>
  <si>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</si>
  <si>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</si>
  <si>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</si>
  <si>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</si>
  <si>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</si>
  <si>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</si>
  <si>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</si>
  <si>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</si>
  <si>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</si>
  <si>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</si>
  <si>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</si>
  <si>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</si>
  <si>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</si>
  <si>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</si>
  <si>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</si>
  <si>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</si>
  <si>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</si>
  <si>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</si>
  <si>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</si>
  <si>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</si>
  <si>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</si>
  <si>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</si>
  <si>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</si>
  <si>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</si>
  <si>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</si>
  <si>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</si>
  <si>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</si>
  <si>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</si>
  <si>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</si>
  <si>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</si>
  <si>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</si>
  <si>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</si>
  <si>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</si>
  <si>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</si>
  <si>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</si>
  <si>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</si>
  <si>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</si>
  <si>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</si>
  <si>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</si>
  <si>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</si>
  <si>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</si>
  <si>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</si>
  <si>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</si>
  <si>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</si>
  <si>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</si>
  <si>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</si>
  <si>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</si>
  <si>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</si>
  <si>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</si>
  <si>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</si>
  <si>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</si>
  <si>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</si>
  <si>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</si>
  <si>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</si>
  <si>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</si>
  <si>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</si>
  <si>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</si>
  <si>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</si>
  <si>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</si>
  <si>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</si>
  <si>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</si>
  <si>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</si>
  <si>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</si>
  <si>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</si>
  <si>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</si>
  <si>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</si>
  <si>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</si>
  <si>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</si>
  <si>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</si>
  <si>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</si>
  <si>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</si>
  <si>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</si>
  <si>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</si>
  <si>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</si>
  <si>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</si>
  <si>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</si>
  <si>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</si>
  <si>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</si>
  <si>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</si>
  <si>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</si>
  <si>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</si>
  <si>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</si>
  <si>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</si>
  <si>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</si>
  <si>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</si>
  <si>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</si>
  <si>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</si>
  <si>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</si>
  <si>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</si>
  <si>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</si>
  <si>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</si>
  <si>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</si>
  <si>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</si>
  <si>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</si>
  <si>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</si>
  <si>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</si>
  <si>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</si>
  <si>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</si>
  <si>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</si>
  <si>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</si>
  <si>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</si>
  <si>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</si>
  <si>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</si>
  <si>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</si>
  <si>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</si>
  <si>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</si>
  <si>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</si>
  <si>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</si>
  <si>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</si>
  <si>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</si>
  <si>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</si>
  <si>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</si>
  <si>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</si>
  <si>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</si>
  <si>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</si>
  <si>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</si>
  <si>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</si>
  <si>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</si>
  <si>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</si>
  <si>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</si>
  <si>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</si>
  <si>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</si>
  <si>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</si>
  <si>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</si>
  <si>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</si>
  <si>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</si>
  <si>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</si>
  <si>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</si>
  <si>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</si>
  <si>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</si>
  <si>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</si>
  <si>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</si>
  <si>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</si>
  <si>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</si>
  <si>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</si>
  <si>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</si>
  <si>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</si>
  <si>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</si>
  <si>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</si>
  <si>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</si>
  <si>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</si>
  <si>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</si>
  <si>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</si>
  <si>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</si>
  <si>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</si>
  <si>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</si>
  <si>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</si>
  <si>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</si>
  <si>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</si>
  <si>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</si>
  <si>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</si>
  <si>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</si>
  <si>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</si>
  <si>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</si>
  <si>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</si>
  <si>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</si>
  <si>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</si>
  <si>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</si>
  <si>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</si>
  <si>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</si>
  <si>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</si>
  <si>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</si>
  <si>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</si>
  <si>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</si>
  <si>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</si>
  <si>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</si>
  <si>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</si>
  <si>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</si>
  <si>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</si>
  <si>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</si>
  <si>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</si>
  <si>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</si>
  <si>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</si>
  <si>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</si>
  <si>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</si>
  <si>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</si>
  <si>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</si>
  <si>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</si>
  <si>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</si>
  <si>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</si>
  <si>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</si>
  <si>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</si>
  <si>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</si>
  <si>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</si>
  <si>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</si>
  <si>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</si>
  <si>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</si>
  <si>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</si>
  <si>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</si>
  <si>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</si>
  <si>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</si>
  <si>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</si>
  <si>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</si>
  <si>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</si>
  <si>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</si>
  <si>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</si>
  <si>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</si>
  <si>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</si>
  <si>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</si>
  <si>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</si>
  <si>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</si>
  <si>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</si>
  <si>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</si>
  <si>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</si>
  <si>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</si>
  <si>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</si>
  <si>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</si>
  <si>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</si>
  <si>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</si>
  <si>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</si>
  <si>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</si>
  <si>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</si>
  <si>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</si>
  <si>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</si>
  <si>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</si>
  <si>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</si>
  <si>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</si>
  <si>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</si>
  <si>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</si>
  <si>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</si>
  <si>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</si>
  <si>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</si>
  <si>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</si>
  <si>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</si>
  <si>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</si>
  <si>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</si>
  <si>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</si>
  <si>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</si>
  <si>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</si>
  <si>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</si>
  <si>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</si>
  <si>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</si>
  <si>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</si>
  <si>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</si>
  <si>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</si>
  <si>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</si>
  <si>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</si>
  <si>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</si>
  <si>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</si>
  <si>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</si>
  <si>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</si>
  <si>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</si>
  <si>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</si>
  <si>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</si>
  <si>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</si>
  <si>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</si>
  <si>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</si>
  <si>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</si>
  <si>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</si>
  <si>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</si>
  <si>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</si>
  <si>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</si>
  <si>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</si>
  <si>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</si>
  <si>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</si>
  <si>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</si>
  <si>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</si>
  <si>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</si>
  <si>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</si>
  <si>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</si>
  <si>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</si>
  <si>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</si>
  <si>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</si>
  <si>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</si>
  <si>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</si>
  <si>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</si>
  <si>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</si>
  <si>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</si>
  <si>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</si>
  <si>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</si>
  <si>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</si>
  <si>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</si>
  <si>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</si>
  <si>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</si>
  <si>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</si>
  <si>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</si>
  <si>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</si>
  <si>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</si>
  <si>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</si>
  <si>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</si>
  <si>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</si>
  <si>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</si>
  <si>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</si>
  <si>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</si>
  <si>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</si>
  <si>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</si>
  <si>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</si>
  <si>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</si>
  <si>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</si>
  <si>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</si>
  <si>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</si>
  <si>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</si>
  <si>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</si>
  <si>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</si>
  <si>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</si>
  <si>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</si>
  <si>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</si>
  <si>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</si>
  <si>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</si>
  <si>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</si>
  <si>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</si>
  <si>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</si>
  <si>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</si>
  <si>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</si>
  <si>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</si>
  <si>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</si>
  <si>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</si>
  <si>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</si>
  <si>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</si>
  <si>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</si>
  <si>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</si>
  <si>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</si>
  <si>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</si>
  <si>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</si>
  <si>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</si>
  <si>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</si>
  <si>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</si>
  <si>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</si>
  <si>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</si>
  <si>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</si>
  <si>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</si>
  <si>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</si>
  <si>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</si>
  <si>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</si>
  <si>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</si>
  <si>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</si>
  <si>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</si>
  <si>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</si>
  <si>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</si>
  <si>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</si>
  <si>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</si>
  <si>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</si>
  <si>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</si>
  <si>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</si>
  <si>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</si>
  <si>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</si>
  <si>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</si>
  <si>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</si>
  <si>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</si>
  <si>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</si>
  <si>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</si>
  <si>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</si>
  <si>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</si>
  <si>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</si>
  <si>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</si>
  <si>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</si>
  <si>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</si>
  <si>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</si>
  <si>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</si>
  <si>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</si>
  <si>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</si>
  <si>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</si>
  <si>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</si>
  <si>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</si>
  <si>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</si>
  <si>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</si>
  <si>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</si>
  <si>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</si>
  <si>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</si>
  <si>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</si>
  <si>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</si>
  <si>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</si>
  <si>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</si>
  <si>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</si>
  <si>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</si>
  <si>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</si>
  <si>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</si>
  <si>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</si>
  <si>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</si>
  <si>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</si>
  <si>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</si>
  <si>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</si>
  <si>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</si>
  <si>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</si>
  <si>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</si>
  <si>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</si>
  <si>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</si>
  <si>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</si>
  <si>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</si>
  <si>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</si>
  <si>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</si>
  <si>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</si>
  <si>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</si>
  <si>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</si>
  <si>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</si>
  <si>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</si>
  <si>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</si>
  <si>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</si>
  <si>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</si>
  <si>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</si>
  <si>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</si>
  <si>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</si>
  <si>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</si>
  <si>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</si>
  <si>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</si>
  <si>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</si>
  <si>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</si>
  <si>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</si>
  <si>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</si>
  <si>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</si>
  <si>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</si>
  <si>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</si>
  <si>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</si>
  <si>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</si>
  <si>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</si>
  <si>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</si>
  <si>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</si>
  <si>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</si>
  <si>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</si>
  <si>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</si>
  <si>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</si>
  <si>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</si>
  <si>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</si>
  <si>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</si>
  <si>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</si>
  <si>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</si>
  <si>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</si>
  <si>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</si>
  <si>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</si>
  <si>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</si>
  <si>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</si>
  <si>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</si>
  <si>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</si>
  <si>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</si>
  <si>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</si>
  <si>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</si>
  <si>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</si>
  <si>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</si>
  <si>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</si>
  <si>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</si>
  <si>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</si>
  <si>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</si>
  <si>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</si>
  <si>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</si>
  <si>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</si>
  <si>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</si>
  <si>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</si>
  <si>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</si>
  <si>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</si>
  <si>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</si>
  <si>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</si>
  <si>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</si>
  <si>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</si>
  <si>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</si>
  <si>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</si>
  <si>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</si>
  <si>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</si>
  <si>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</si>
  <si>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</si>
  <si>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</si>
  <si>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</si>
  <si>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</si>
  <si>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</si>
  <si>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</si>
  <si>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</si>
  <si>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</si>
  <si>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</si>
  <si>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</si>
  <si>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</si>
  <si>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</si>
  <si>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</si>
  <si>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</si>
  <si>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</si>
  <si>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</si>
  <si>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</si>
  <si>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</si>
  <si>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</si>
  <si>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</si>
  <si>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</si>
  <si>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</si>
  <si>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</si>
  <si>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</si>
  <si>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</si>
  <si>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</si>
  <si>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</si>
  <si>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</si>
  <si>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</si>
  <si>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</si>
  <si>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</si>
  <si>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</si>
  <si>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</si>
  <si>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</si>
  <si>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</si>
  <si>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</si>
  <si>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</si>
  <si>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</si>
  <si>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</si>
  <si>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</si>
  <si>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</si>
  <si>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</si>
  <si>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</si>
  <si>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</si>
  <si>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</si>
  <si>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</si>
  <si>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</si>
  <si>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</si>
  <si>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</si>
  <si>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</si>
  <si>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</si>
  <si>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</si>
  <si>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</si>
  <si>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</si>
  <si>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</si>
  <si>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</si>
  <si>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</si>
  <si>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</si>
  <si>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</si>
  <si>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</si>
  <si>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</si>
  <si>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</si>
  <si>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</si>
  <si>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</si>
  <si>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</si>
  <si>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</si>
  <si>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</si>
  <si>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</si>
  <si>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</si>
  <si>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</si>
  <si>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</si>
  <si>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</si>
  <si>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</si>
  <si>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</si>
  <si>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</si>
  <si>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</si>
  <si>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</si>
  <si>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</si>
  <si>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</si>
  <si>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</si>
  <si>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</si>
  <si>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</si>
  <si>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</si>
  <si>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</si>
  <si>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</si>
  <si>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</si>
  <si>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</si>
  <si>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</si>
  <si>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</si>
  <si>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</si>
  <si>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</si>
  <si>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</si>
  <si>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</si>
  <si>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</si>
  <si>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</si>
  <si>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</si>
  <si>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</si>
  <si>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</si>
  <si>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</si>
  <si>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</si>
  <si>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</si>
  <si>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</si>
  <si>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</si>
  <si>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</si>
  <si>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</si>
  <si>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</si>
  <si>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</si>
  <si>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</si>
  <si>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</si>
  <si>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</si>
  <si>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</si>
  <si>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</si>
  <si>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</si>
  <si>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</si>
  <si>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</si>
  <si>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</si>
  <si>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</si>
  <si>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</si>
  <si>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</si>
  <si>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</si>
  <si>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</si>
  <si>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</si>
  <si>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</si>
  <si>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</si>
  <si>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</si>
  <si>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</si>
  <si>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</si>
  <si>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</si>
  <si>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</si>
  <si>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</si>
  <si>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</si>
  <si>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</si>
  <si>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</si>
  <si>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</si>
  <si>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</si>
  <si>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</si>
  <si>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</si>
  <si>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</si>
  <si>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</si>
  <si>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</si>
  <si>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</si>
  <si>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</si>
  <si>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</si>
  <si>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</si>
  <si>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</si>
  <si>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</si>
  <si>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</si>
  <si>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</si>
  <si>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</si>
  <si>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</si>
  <si>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</si>
  <si>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</si>
  <si>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</si>
  <si>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</si>
  <si>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</si>
  <si>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</si>
  <si>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</si>
  <si>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</si>
  <si>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</si>
  <si>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</si>
  <si>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</si>
  <si>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</si>
  <si>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</si>
  <si>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</si>
  <si>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</si>
  <si>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</si>
  <si>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</si>
  <si>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</si>
  <si>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</si>
  <si>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</si>
  <si>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</si>
  <si>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</si>
  <si>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</si>
  <si>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</si>
  <si>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</si>
  <si>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</si>
  <si>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</si>
  <si>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</si>
  <si>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</si>
  <si>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</si>
  <si>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</si>
  <si>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</si>
  <si>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</si>
  <si>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</si>
  <si>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</si>
  <si>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</si>
  <si>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</si>
  <si>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</si>
  <si>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</si>
  <si>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</si>
  <si>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</si>
  <si>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</si>
  <si>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</si>
  <si>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</si>
  <si>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</si>
  <si>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</si>
  <si>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</si>
  <si>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</si>
  <si>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</si>
  <si>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</si>
  <si>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</si>
  <si>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</si>
  <si>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</si>
  <si>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</si>
  <si>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</si>
  <si>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</si>
  <si>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</si>
  <si>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</si>
  <si>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</si>
  <si>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</si>
  <si>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</si>
  <si>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</si>
  <si>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</si>
  <si>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</si>
  <si>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</si>
  <si>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</si>
  <si>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</si>
  <si>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</si>
  <si>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</si>
  <si>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</si>
  <si>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</si>
  <si>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</si>
  <si>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</si>
  <si>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</si>
  <si>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</si>
  <si>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</si>
  <si>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</si>
  <si>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</si>
  <si>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</si>
  <si>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</si>
  <si>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</si>
  <si>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</si>
  <si>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</si>
  <si>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</si>
  <si>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</si>
  <si>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</si>
  <si>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</si>
  <si>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</si>
  <si>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</si>
  <si>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</si>
  <si>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</si>
  <si>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</si>
  <si>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</si>
  <si>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</si>
  <si>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</si>
  <si>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</si>
  <si>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</si>
  <si>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</si>
  <si>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</si>
  <si>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</si>
  <si>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</si>
  <si>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</si>
  <si>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</si>
  <si>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</si>
  <si>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</si>
  <si>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</si>
  <si>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</si>
  <si>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</si>
  <si>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</si>
  <si>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</si>
  <si>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</si>
  <si>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</si>
  <si>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</si>
  <si>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</si>
  <si>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</si>
  <si>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</si>
  <si>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</si>
  <si>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</si>
  <si>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</si>
  <si>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</si>
  <si>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</si>
  <si>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</si>
  <si>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</si>
  <si>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</si>
  <si>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</si>
  <si>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</si>
  <si>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</si>
  <si>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</si>
  <si>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</si>
  <si>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</si>
  <si>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</si>
  <si>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</si>
  <si>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</si>
  <si>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</si>
  <si>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</si>
  <si>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</si>
  <si>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</si>
  <si>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</si>
  <si>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</si>
  <si>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</si>
  <si>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</si>
  <si>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</si>
  <si>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</si>
  <si>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</si>
  <si>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</si>
  <si>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</si>
  <si>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</si>
  <si>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</si>
  <si>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</si>
  <si>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</si>
  <si>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</si>
  <si>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</si>
  <si>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</si>
  <si>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</si>
  <si>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</si>
  <si>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</si>
  <si>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</si>
  <si>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</si>
  <si>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</si>
  <si>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</si>
  <si>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</si>
  <si>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</si>
  <si>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</si>
  <si>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</si>
  <si>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</si>
  <si>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</si>
  <si>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</si>
  <si>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</si>
  <si>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</si>
  <si>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</si>
  <si>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</si>
  <si>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</si>
  <si>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</si>
  <si>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</si>
  <si>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</si>
  <si>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</si>
  <si>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</si>
  <si>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</si>
  <si>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</si>
  <si>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</si>
  <si>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</si>
  <si>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</si>
  <si>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</si>
  <si>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</si>
  <si>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</si>
  <si>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</si>
  <si>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</si>
  <si>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</si>
  <si>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</si>
  <si>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</si>
  <si>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</si>
  <si>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</si>
  <si>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</si>
  <si>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</si>
  <si>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</si>
  <si>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</si>
  <si>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</si>
  <si>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</si>
  <si>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</si>
  <si>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</si>
  <si>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</si>
  <si>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</si>
  <si>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</si>
  <si>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</si>
  <si>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</si>
  <si>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</si>
  <si>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</si>
  <si>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</si>
  <si>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</si>
  <si>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</si>
  <si>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</si>
  <si>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</si>
  <si>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</si>
  <si>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</si>
  <si>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</si>
  <si>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</si>
  <si>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</si>
  <si>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</si>
  <si>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</si>
  <si>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</si>
  <si>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</si>
  <si>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</si>
  <si>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</si>
  <si>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</si>
  <si>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</si>
  <si>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</si>
  <si>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</si>
  <si>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</si>
  <si>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</si>
  <si>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</si>
  <si>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</si>
  <si>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</si>
  <si>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</si>
  <si>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</si>
  <si>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</si>
  <si>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</si>
  <si>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</si>
  <si>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</si>
  <si>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</si>
  <si>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</si>
  <si>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</si>
  <si>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</si>
  <si>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</si>
  <si>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</si>
  <si>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</si>
  <si>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</si>
  <si>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</si>
  <si>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</si>
  <si>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</si>
  <si>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</si>
  <si>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</si>
  <si>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</si>
  <si>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</si>
  <si>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</si>
  <si>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</si>
  <si>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</si>
  <si>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</si>
  <si>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</si>
  <si>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</si>
  <si>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</si>
  <si>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</si>
  <si>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</si>
  <si>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</si>
  <si>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</si>
  <si>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</si>
  <si>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</si>
  <si>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</si>
  <si>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</si>
  <si>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</si>
  <si>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</si>
  <si>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</si>
  <si>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</si>
  <si>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</si>
  <si>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</si>
  <si>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</si>
  <si>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</si>
  <si>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</si>
  <si>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</si>
  <si>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</si>
  <si>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</si>
  <si>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</si>
  <si>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</si>
  <si>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</si>
  <si>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</si>
  <si>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</si>
  <si>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</si>
  <si>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</si>
  <si>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</si>
  <si>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</si>
  <si>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</si>
  <si>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</si>
  <si>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</si>
  <si>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</si>
  <si>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</si>
  <si>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</si>
  <si>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</si>
  <si>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</si>
  <si>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</si>
  <si>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</si>
  <si>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</si>
  <si>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</si>
  <si>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</si>
  <si>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</si>
  <si>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</si>
  <si>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</si>
  <si>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</si>
  <si>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</si>
  <si>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</si>
  <si>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</si>
  <si>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</si>
  <si>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</si>
  <si>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</si>
  <si>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</si>
  <si>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</si>
  <si>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</si>
  <si>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</si>
  <si>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</si>
  <si>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</si>
  <si>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</si>
  <si>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</si>
  <si>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</si>
  <si>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</si>
  <si>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</si>
  <si>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</si>
  <si>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</si>
  <si>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</si>
  <si>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</si>
  <si>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</si>
  <si>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</si>
  <si>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</si>
  <si>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</si>
  <si>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</si>
  <si>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</si>
  <si>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</si>
  <si>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</si>
  <si>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</si>
  <si>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</si>
  <si>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</si>
  <si>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</si>
  <si>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</si>
  <si>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</si>
  <si>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</si>
  <si>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</si>
  <si>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</si>
  <si>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</si>
  <si>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</si>
  <si>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</si>
  <si>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</si>
  <si>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</si>
  <si>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</si>
  <si>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</si>
  <si>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</si>
  <si>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</si>
  <si>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</si>
  <si>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</si>
  <si>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</si>
  <si>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</si>
  <si>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</si>
  <si>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</si>
  <si>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</si>
  <si>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</si>
  <si>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</si>
  <si>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</si>
  <si>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</si>
  <si>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</si>
  <si>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</si>
  <si>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</si>
  <si>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</si>
  <si>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</si>
  <si>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</si>
  <si>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</si>
  <si>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</si>
  <si>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</si>
  <si>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</si>
  <si>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</si>
  <si>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</si>
  <si>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</si>
  <si>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</si>
  <si>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</si>
  <si>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</si>
  <si>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</si>
  <si>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</si>
  <si>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</si>
  <si>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</si>
  <si>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</si>
  <si>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</si>
  <si>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</si>
  <si>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</si>
  <si>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</si>
  <si>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</si>
  <si>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</si>
  <si>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</si>
  <si>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</si>
  <si>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</si>
  <si>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</si>
  <si>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</si>
  <si>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</si>
  <si>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</si>
  <si>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</si>
  <si>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</si>
  <si>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</si>
  <si>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</si>
  <si>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</si>
  <si>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</si>
  <si>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</si>
  <si>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</si>
  <si>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</si>
  <si>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</si>
  <si>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</si>
  <si>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</si>
  <si>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</si>
  <si>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</si>
  <si>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</si>
  <si>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</si>
  <si>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</si>
  <si>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</si>
  <si>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</si>
  <si>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</si>
  <si>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</si>
  <si>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</si>
  <si>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</si>
  <si>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</si>
  <si>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</si>
  <si>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</si>
  <si>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</si>
  <si>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</si>
  <si>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</si>
  <si>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</si>
  <si>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</si>
  <si>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</si>
  <si>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</si>
  <si>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</si>
  <si>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</si>
  <si>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</si>
  <si>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</si>
  <si>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</si>
  <si>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</si>
  <si>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</si>
  <si>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</si>
  <si>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</si>
  <si>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</si>
  <si>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</si>
  <si>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</si>
  <si>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</si>
  <si>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</si>
  <si>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</si>
  <si>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</si>
  <si>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</si>
  <si>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</si>
  <si>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</si>
  <si>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</si>
  <si>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</si>
  <si>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</si>
  <si>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</si>
  <si>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</si>
  <si>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</si>
  <si>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</si>
  <si>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</si>
  <si>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</si>
  <si>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</si>
  <si>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</si>
  <si>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</si>
  <si>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</si>
  <si>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</si>
  <si>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</si>
  <si>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</si>
  <si>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</si>
  <si>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</si>
  <si>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</si>
  <si>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</si>
  <si>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</si>
  <si>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</si>
  <si>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</si>
  <si>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</si>
  <si>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</si>
  <si>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</si>
  <si>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</si>
  <si>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</si>
  <si>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</si>
  <si>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</si>
  <si>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</si>
  <si>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</si>
  <si>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</si>
  <si>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</si>
  <si>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</si>
  <si>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</si>
  <si>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</si>
  <si>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</si>
  <si>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</si>
  <si>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</si>
  <si>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</si>
  <si>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</si>
  <si>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</si>
  <si>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</si>
  <si>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</si>
  <si>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</si>
  <si>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</si>
  <si>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</si>
  <si>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</si>
  <si>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</si>
  <si>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</si>
  <si>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</si>
  <si>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</si>
  <si>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</si>
  <si>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</si>
  <si>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</si>
  <si>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</si>
  <si>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</si>
  <si>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</si>
  <si>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</si>
  <si>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</si>
  <si>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</si>
  <si>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</si>
  <si>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</si>
  <si>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</si>
  <si>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</si>
  <si>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</si>
  <si>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</si>
  <si>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</si>
  <si>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</si>
  <si>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</si>
  <si>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</si>
  <si>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</si>
  <si>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</si>
  <si>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</si>
  <si>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</si>
  <si>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</si>
  <si>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</si>
  <si>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</si>
  <si>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</si>
  <si>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</si>
  <si>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</si>
  <si>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</si>
  <si>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</si>
  <si>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</si>
  <si>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</si>
  <si>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</si>
  <si>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</si>
  <si>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</si>
  <si>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</si>
  <si>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</si>
  <si>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</si>
  <si>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</si>
  <si>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</si>
  <si>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</si>
  <si>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</si>
  <si>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</si>
  <si>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</si>
  <si>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</si>
  <si>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</si>
  <si>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</si>
  <si>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</si>
  <si>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</si>
  <si>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</si>
  <si>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</si>
  <si>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</si>
  <si>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</si>
  <si>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</si>
  <si>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</si>
  <si>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</si>
  <si>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</si>
  <si>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</si>
  <si>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</si>
  <si>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</si>
  <si>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</si>
  <si>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</si>
  <si>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</si>
  <si>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</si>
  <si>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</si>
  <si>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</si>
  <si>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</si>
  <si>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</si>
  <si>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</si>
  <si>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</si>
  <si>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</si>
  <si>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</si>
  <si>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</si>
  <si>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</si>
  <si>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</si>
  <si>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</si>
  <si>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</si>
  <si>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</si>
  <si>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</si>
  <si>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</si>
  <si>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</si>
  <si>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</si>
  <si>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</si>
  <si>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</si>
  <si>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</si>
  <si>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</si>
  <si>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</si>
  <si>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</si>
  <si>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</si>
  <si>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</si>
  <si>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</si>
  <si>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</si>
  <si>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</si>
  <si>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</si>
  <si>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</si>
  <si>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</si>
  <si>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</si>
  <si>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</si>
  <si>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</si>
  <si>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</si>
  <si>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</si>
  <si>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</si>
  <si>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</si>
  <si>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</si>
  <si>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</si>
  <si>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</si>
  <si>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</si>
  <si>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</si>
  <si>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</si>
  <si>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</si>
  <si>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</si>
  <si>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</si>
  <si>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</si>
  <si>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</si>
  <si>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</si>
  <si>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</si>
  <si>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</si>
  <si>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</si>
  <si>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</si>
  <si>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</si>
  <si>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</si>
  <si>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</si>
  <si>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</si>
  <si>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</si>
  <si>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</si>
  <si>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</si>
  <si>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</si>
  <si>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</si>
  <si>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</si>
  <si>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</si>
  <si>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</si>
  <si>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</si>
  <si>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</si>
  <si>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</si>
  <si>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</si>
  <si>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</si>
  <si>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</si>
  <si>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</si>
  <si>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</si>
  <si>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</si>
  <si>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</si>
  <si>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</si>
  <si>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</si>
  <si>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</si>
  <si>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</si>
  <si>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</si>
  <si>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</si>
  <si>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</si>
  <si>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</si>
  <si>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</si>
  <si>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</si>
  <si>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</si>
  <si>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</si>
  <si>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</si>
  <si>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</si>
  <si>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</si>
  <si>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</si>
  <si>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</si>
  <si>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</si>
  <si>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</si>
  <si>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</si>
  <si>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</si>
  <si>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</si>
  <si>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</si>
  <si>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</si>
  <si>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</si>
  <si>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</si>
  <si>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</si>
  <si>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</si>
  <si>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</si>
  <si>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</si>
  <si>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</si>
  <si>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</si>
  <si>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</si>
  <si>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</si>
  <si>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</si>
  <si>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</si>
  <si>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</si>
  <si>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</si>
  <si>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</si>
  <si>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</si>
  <si>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</si>
  <si>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</si>
  <si>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</si>
  <si>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</si>
  <si>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</si>
  <si>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</si>
  <si>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</si>
  <si>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</si>
  <si>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</si>
  <si>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</si>
  <si>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</si>
  <si>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</si>
  <si>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</si>
  <si>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</si>
  <si>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</si>
  <si>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</si>
  <si>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</si>
  <si>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</si>
  <si>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</si>
  <si>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</si>
  <si>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</si>
  <si>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</si>
  <si>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</si>
  <si>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</si>
  <si>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</si>
  <si>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</si>
  <si>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</si>
  <si>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</si>
  <si>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</si>
  <si>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</si>
  <si>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</si>
  <si>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</si>
  <si>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</si>
  <si>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</si>
  <si>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</si>
  <si>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</si>
  <si>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</si>
  <si>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</si>
  <si>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</si>
  <si>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</si>
  <si>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</si>
  <si>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</si>
  <si>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</si>
  <si>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</si>
  <si>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</si>
  <si>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</si>
  <si>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</si>
  <si>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</si>
  <si>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</si>
  <si>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</si>
  <si>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</si>
  <si>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</si>
  <si>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</si>
  <si>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</si>
  <si>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</si>
  <si>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</si>
  <si>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</si>
  <si>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</si>
  <si>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</si>
  <si>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</si>
  <si>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</si>
  <si>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</si>
  <si>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</si>
  <si>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</si>
  <si>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</si>
  <si>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</si>
  <si>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</si>
  <si>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</si>
  <si>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</si>
  <si>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</si>
  <si>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</si>
  <si>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</si>
  <si>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</si>
  <si>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</si>
  <si>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</si>
  <si>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</si>
  <si>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</si>
  <si>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</si>
  <si>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</si>
  <si>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</si>
  <si>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</si>
  <si>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</si>
  <si>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</si>
  <si>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</si>
  <si>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</si>
  <si>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</si>
  <si>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</si>
  <si>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</si>
  <si>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</si>
  <si>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</si>
  <si>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</si>
  <si>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</si>
  <si>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</si>
  <si>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</si>
  <si>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</si>
  <si>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</si>
  <si>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</si>
  <si>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</si>
  <si>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</si>
  <si>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</si>
  <si>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</si>
  <si>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</si>
  <si>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</si>
  <si>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</si>
  <si>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</si>
  <si>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</si>
  <si>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</si>
  <si>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</si>
  <si>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</si>
  <si>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</si>
  <si>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</si>
  <si>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</si>
  <si>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</si>
  <si>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</si>
  <si>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</si>
  <si>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</si>
  <si>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</si>
  <si>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</si>
  <si>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</si>
  <si>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</si>
  <si>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</si>
  <si>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</si>
  <si>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</si>
  <si>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</si>
  <si>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</si>
  <si>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</si>
  <si>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</si>
  <si>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</si>
  <si>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</si>
  <si>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</si>
  <si>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</si>
  <si>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</si>
  <si>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</si>
  <si>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</si>
  <si>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</si>
  <si>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</si>
  <si>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</si>
  <si>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</si>
  <si>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</si>
  <si>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</si>
  <si>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</si>
  <si>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</si>
  <si>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</si>
  <si>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</si>
  <si>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</si>
  <si>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</si>
  <si>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</si>
  <si>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</si>
  <si>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</si>
  <si>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</si>
  <si>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</si>
  <si>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</si>
  <si>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</si>
  <si>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</si>
  <si>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</si>
  <si>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</si>
  <si>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</si>
  <si>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</si>
  <si>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</si>
  <si>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</si>
  <si>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</si>
  <si>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</si>
  <si>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</si>
  <si>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</si>
  <si>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</si>
  <si>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</si>
  <si>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</si>
  <si>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</si>
  <si>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</si>
  <si>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</si>
  <si>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</si>
  <si>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</si>
  <si>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</si>
  <si>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</si>
  <si>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</si>
  <si>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</si>
  <si>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</si>
  <si>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</si>
  <si>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</si>
  <si>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</si>
  <si>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</si>
  <si>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</si>
  <si>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</si>
  <si>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</si>
  <si>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</si>
  <si>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</si>
  <si>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</si>
  <si>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</si>
  <si>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</si>
  <si>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</si>
  <si>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</si>
  <si>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</si>
  <si>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</si>
  <si>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</si>
  <si>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</si>
  <si>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</si>
  <si>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</si>
  <si>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</si>
  <si>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</si>
  <si>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</si>
  <si>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</si>
  <si>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</si>
  <si>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</si>
  <si>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</si>
  <si>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</si>
  <si>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</si>
  <si>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</si>
  <si>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</si>
  <si>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</si>
  <si>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</si>
  <si>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</si>
  <si>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</si>
  <si>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</si>
  <si>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</si>
  <si>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</si>
  <si>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</si>
  <si>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</si>
  <si>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</si>
  <si>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</si>
  <si>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</si>
  <si>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</si>
  <si>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</si>
  <si>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</si>
  <si>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</si>
  <si>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</si>
  <si>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</si>
  <si>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</si>
  <si>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</si>
  <si>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</si>
  <si>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</si>
  <si>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</si>
  <si>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</si>
  <si>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</si>
  <si>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</si>
  <si>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</si>
  <si>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</si>
  <si>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</si>
  <si>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</si>
  <si>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</si>
  <si>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</si>
  <si>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</si>
  <si>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</si>
  <si>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</si>
  <si>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</si>
  <si>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</si>
  <si>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</si>
  <si>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</si>
  <si>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</si>
  <si>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</si>
  <si>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</si>
  <si>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</si>
  <si>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</si>
  <si>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</si>
  <si>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</si>
  <si>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</si>
  <si>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</si>
  <si>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</si>
  <si>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</si>
  <si>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</si>
  <si>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</si>
  <si>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</si>
  <si>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</si>
  <si>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</si>
  <si>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</si>
  <si>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</si>
  <si>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</si>
  <si>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</si>
  <si>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</si>
  <si>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</si>
  <si>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</si>
  <si>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</si>
  <si>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</si>
  <si>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</si>
  <si>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</si>
  <si>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</si>
  <si>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</si>
  <si>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</si>
  <si>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</si>
  <si>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</si>
  <si>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</si>
  <si>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</si>
  <si>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</si>
  <si>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</si>
  <si>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</si>
  <si>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</si>
  <si>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</si>
  <si>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</si>
  <si>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</si>
  <si>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</si>
  <si>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</si>
  <si>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</si>
  <si>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</si>
  <si>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</si>
  <si>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</si>
  <si>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</si>
  <si>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</si>
  <si>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</si>
  <si>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</si>
  <si>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</si>
  <si>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</si>
  <si>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</si>
  <si>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</si>
  <si>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</si>
  <si>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</si>
  <si>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</si>
  <si>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</si>
  <si>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</si>
  <si>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</si>
  <si>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</si>
  <si>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</si>
  <si>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</si>
  <si>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</si>
  <si>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</si>
  <si>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</si>
  <si>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</si>
  <si>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</si>
  <si>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</si>
  <si>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</si>
  <si>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</si>
  <si>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</si>
  <si>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</si>
  <si>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</si>
  <si>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</si>
  <si>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</si>
  <si>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</si>
  <si>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</si>
  <si>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</si>
  <si>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</si>
  <si>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</si>
  <si>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</si>
  <si>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</si>
  <si>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</si>
  <si>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</si>
  <si>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</si>
  <si>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</si>
  <si>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</si>
  <si>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</si>
  <si>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</si>
  <si>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</si>
  <si>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</si>
  <si>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</si>
  <si>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</si>
  <si>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</si>
  <si>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</si>
  <si>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</si>
  <si>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</si>
  <si>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</si>
  <si>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</si>
  <si>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</si>
  <si>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</si>
  <si>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</si>
  <si>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</si>
  <si>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</si>
  <si>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</si>
  <si>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</si>
  <si>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</si>
  <si>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</si>
  <si>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</si>
  <si>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</si>
  <si>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</si>
  <si>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</si>
  <si>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</si>
  <si>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</si>
  <si>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</si>
  <si>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</si>
  <si>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</si>
  <si>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</si>
  <si>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</si>
  <si>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</si>
  <si>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</si>
  <si>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</si>
  <si>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</si>
  <si>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</si>
  <si>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</si>
  <si>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</si>
  <si>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</si>
  <si>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</si>
  <si>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</si>
  <si>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</si>
  <si>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</si>
  <si>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</si>
  <si>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</si>
  <si>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</si>
  <si>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</si>
  <si>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</si>
  <si>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</si>
  <si>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</si>
  <si>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</si>
  <si>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</si>
  <si>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</si>
  <si>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</si>
  <si>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</si>
  <si>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</si>
  <si>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</si>
  <si>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</si>
  <si>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</si>
  <si>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</si>
  <si>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</si>
  <si>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</si>
  <si>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</si>
  <si>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</si>
  <si>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</si>
  <si>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</si>
  <si>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</si>
  <si>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</si>
  <si>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</si>
  <si>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</si>
  <si>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</si>
  <si>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</si>
  <si>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</si>
  <si>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</si>
  <si>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</si>
  <si>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</si>
  <si>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</si>
  <si>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</si>
  <si>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</si>
  <si>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</si>
  <si>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</si>
  <si>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</si>
  <si>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</si>
  <si>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</si>
  <si>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</si>
  <si>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</si>
  <si>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</si>
  <si>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</si>
  <si>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</si>
  <si>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</si>
  <si>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</si>
  <si>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</si>
  <si>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</si>
  <si>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</si>
  <si>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</si>
  <si>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</si>
  <si>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</si>
  <si>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</si>
  <si>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</si>
  <si>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</si>
  <si>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</si>
  <si>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</si>
  <si>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</si>
  <si>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</si>
  <si>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</si>
  <si>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</si>
  <si>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</si>
  <si>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</si>
  <si>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</si>
  <si>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</si>
  <si>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</si>
  <si>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</si>
  <si>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</si>
  <si>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</si>
  <si>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</si>
  <si>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</si>
  <si>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</si>
  <si>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</si>
  <si>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</si>
  <si>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</si>
  <si>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</si>
  <si>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</si>
  <si>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</si>
  <si>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</si>
  <si>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</si>
  <si>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</si>
  <si>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</si>
  <si>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</si>
  <si>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</si>
  <si>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</si>
  <si>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</si>
  <si>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</si>
  <si>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</si>
  <si>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</si>
  <si>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</si>
  <si>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</si>
  <si>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</si>
  <si>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</si>
  <si>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</si>
  <si>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</si>
  <si>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</si>
  <si>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</si>
  <si>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</si>
  <si>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</si>
  <si>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</si>
  <si>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</si>
  <si>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</si>
  <si>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</si>
  <si>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</si>
  <si>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</si>
  <si>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</si>
  <si>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</si>
  <si>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</si>
  <si>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</si>
  <si>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</si>
  <si>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</si>
  <si>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</si>
  <si>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</si>
  <si>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</si>
  <si>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</si>
  <si>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</si>
  <si>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</si>
  <si>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</si>
  <si>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</si>
  <si>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</si>
  <si>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</si>
  <si>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</si>
  <si>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</si>
  <si>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</si>
  <si>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</si>
  <si>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</si>
  <si>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</si>
  <si>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</si>
  <si>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</si>
  <si>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</si>
  <si>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</si>
  <si>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</si>
  <si>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</si>
  <si>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</si>
  <si>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</si>
  <si>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</si>
  <si>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</si>
  <si>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</si>
  <si>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</si>
  <si>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</si>
  <si>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</si>
  <si>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</si>
  <si>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</si>
  <si>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</si>
  <si>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</si>
  <si>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</si>
  <si>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</si>
  <si>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</si>
  <si>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</si>
  <si>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</si>
  <si>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</si>
  <si>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</si>
  <si>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</si>
  <si>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</si>
  <si>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</si>
  <si>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</si>
  <si>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</si>
  <si>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</si>
  <si>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</si>
  <si>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</si>
  <si>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</si>
  <si>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</si>
  <si>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</si>
  <si>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</si>
  <si>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</si>
  <si>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</si>
  <si>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</si>
  <si>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</si>
  <si>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</si>
  <si>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</si>
  <si>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</si>
  <si>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</si>
  <si>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</si>
  <si>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</si>
  <si>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</si>
  <si>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</si>
  <si>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</si>
  <si>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</si>
  <si>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</si>
  <si>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</si>
  <si>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</si>
  <si>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</si>
  <si>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</si>
  <si>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</si>
  <si>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</si>
  <si>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</si>
  <si>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</si>
  <si>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</si>
  <si>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</si>
  <si>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</si>
  <si>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</si>
  <si>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</si>
  <si>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</si>
  <si>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</si>
  <si>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</si>
  <si>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</si>
  <si>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</si>
  <si>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</si>
  <si>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</si>
  <si>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</si>
  <si>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</si>
  <si>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</si>
  <si>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</si>
  <si>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</si>
  <si>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</si>
  <si>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</si>
  <si>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</si>
  <si>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</si>
  <si>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</si>
  <si>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</si>
  <si>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</si>
  <si>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</si>
  <si>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</si>
  <si>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</si>
  <si>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</si>
  <si>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</si>
  <si>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</si>
  <si>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</si>
  <si>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</si>
  <si>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</si>
  <si>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</si>
  <si>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</si>
  <si>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</si>
  <si>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</si>
  <si>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</si>
  <si>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</si>
  <si>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</si>
  <si>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</si>
  <si>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</si>
  <si>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</si>
  <si>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</si>
  <si>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</si>
  <si>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</si>
  <si>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</si>
  <si>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</si>
  <si>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</si>
  <si>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</si>
  <si>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</si>
  <si>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</si>
  <si>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</si>
  <si>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</si>
  <si>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</si>
  <si>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</si>
  <si>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</si>
  <si>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</si>
  <si>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</si>
  <si>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</si>
  <si>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</si>
  <si>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</si>
  <si>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</si>
  <si>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</si>
  <si>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</si>
  <si>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</si>
  <si>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</si>
  <si>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</si>
  <si>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</si>
  <si>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</si>
  <si>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</si>
  <si>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</si>
  <si>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</si>
  <si>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</si>
  <si>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</si>
  <si>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</si>
  <si>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</si>
  <si>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</si>
  <si>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</si>
  <si>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</si>
  <si>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</si>
  <si>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</si>
  <si>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</si>
  <si>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</si>
  <si>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</si>
  <si>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</si>
  <si>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</si>
  <si>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</si>
  <si>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</si>
  <si>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</si>
  <si>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</si>
  <si>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</si>
  <si>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</si>
  <si>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</si>
  <si>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</si>
  <si>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</si>
  <si>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</si>
  <si>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</si>
  <si>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</si>
  <si>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</si>
  <si>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</si>
  <si>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</si>
  <si>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</si>
  <si>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</si>
  <si>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</si>
  <si>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</si>
  <si>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</si>
  <si>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</si>
  <si>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</si>
  <si>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</si>
  <si>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</si>
  <si>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</si>
  <si>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</si>
  <si>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</si>
  <si>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</si>
  <si>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</si>
  <si>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</si>
  <si>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</si>
  <si>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</si>
  <si>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</si>
  <si>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</si>
  <si>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</si>
  <si>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</si>
  <si>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</si>
  <si>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</si>
  <si>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</si>
  <si>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</si>
  <si>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</si>
  <si>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</si>
  <si>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</si>
  <si>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</si>
  <si>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</si>
  <si>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</si>
  <si>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</si>
  <si>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</si>
  <si>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</si>
  <si>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</si>
  <si>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</si>
  <si>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</si>
  <si>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</si>
  <si>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</si>
  <si>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</si>
  <si>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</si>
  <si>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</si>
  <si>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</si>
  <si>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</si>
  <si>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</si>
  <si>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</si>
  <si>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</si>
  <si>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</si>
  <si>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</si>
  <si>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</si>
  <si>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</si>
  <si>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</si>
  <si>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</si>
  <si>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</si>
  <si>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</si>
  <si>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</si>
  <si>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</si>
  <si>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</si>
  <si>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</si>
  <si>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</si>
  <si>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</si>
  <si>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</si>
  <si>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</si>
  <si>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</si>
  <si>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</si>
  <si>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</si>
  <si>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</si>
  <si>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</si>
  <si>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</si>
  <si>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</si>
  <si>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</si>
  <si>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</si>
  <si>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</si>
  <si>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</si>
  <si>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</si>
  <si>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</si>
  <si>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</si>
  <si>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</si>
  <si>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</si>
  <si>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</si>
  <si>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</si>
  <si>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</si>
  <si>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</si>
  <si>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</si>
  <si>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</si>
  <si>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</si>
  <si>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</si>
  <si>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</si>
  <si>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</si>
  <si>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</si>
  <si>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</si>
  <si>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</si>
  <si>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</si>
  <si>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</si>
  <si>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</si>
  <si>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</si>
  <si>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</si>
  <si>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</si>
  <si>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</si>
  <si>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</si>
  <si>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</si>
  <si>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</si>
  <si>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</si>
  <si>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</si>
  <si>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</si>
  <si>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</si>
  <si>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</si>
  <si>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</si>
  <si>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</si>
  <si>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</si>
  <si>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</si>
  <si>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</si>
  <si>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</si>
  <si>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</si>
  <si>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</si>
  <si>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</si>
  <si>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</si>
  <si>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</si>
  <si>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</si>
  <si>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</si>
  <si>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</si>
  <si>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</si>
  <si>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</si>
  <si>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</si>
  <si>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</si>
  <si>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</si>
  <si>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</si>
  <si>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</si>
  <si>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</si>
  <si>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</si>
  <si>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</si>
  <si>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</si>
  <si>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</si>
  <si>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</si>
  <si>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</si>
  <si>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</si>
  <si>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</si>
  <si>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</si>
  <si>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</si>
  <si>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</si>
  <si>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</si>
  <si>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</si>
  <si>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</si>
  <si>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</si>
  <si>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</si>
  <si>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</si>
  <si>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</si>
  <si>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</si>
  <si>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</si>
  <si>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</si>
  <si>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</si>
  <si>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</si>
  <si>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</si>
  <si>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</si>
  <si>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</si>
  <si>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</si>
  <si>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</si>
  <si>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</si>
  <si>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</si>
  <si>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</si>
  <si>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</si>
  <si>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</si>
  <si>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</si>
  <si>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</si>
  <si>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</si>
  <si>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</si>
  <si>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</si>
  <si>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</si>
  <si>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</si>
  <si>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</si>
  <si>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</si>
  <si>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</si>
  <si>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</si>
  <si>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</si>
  <si>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</si>
  <si>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</si>
  <si>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</si>
  <si>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</si>
  <si>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</si>
  <si>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</si>
  <si>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</si>
  <si>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</si>
  <si>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</si>
  <si>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</si>
  <si>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</si>
  <si>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</si>
  <si>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</si>
  <si>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</si>
  <si>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</si>
  <si>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</si>
  <si>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</si>
  <si>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</si>
  <si>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</si>
  <si>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</si>
  <si>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</si>
  <si>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</si>
  <si>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</si>
  <si>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</si>
  <si>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</si>
  <si>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</si>
  <si>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</si>
  <si>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</si>
  <si>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</si>
  <si>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</si>
  <si>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</si>
  <si>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</si>
  <si>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</si>
  <si>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</si>
  <si>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</si>
  <si>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</si>
  <si>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</si>
  <si>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</si>
  <si>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</si>
  <si>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</si>
  <si>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</si>
  <si>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</si>
  <si>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</si>
  <si>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</si>
  <si>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</si>
  <si>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</si>
  <si>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</si>
  <si>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</si>
  <si>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</si>
  <si>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</si>
  <si>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</si>
  <si>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</si>
  <si>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</si>
  <si>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</si>
  <si>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</si>
  <si>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</si>
  <si>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</si>
  <si>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</si>
  <si>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</si>
  <si>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</si>
  <si>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</si>
  <si>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</si>
  <si>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</si>
  <si>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</si>
  <si>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</si>
  <si>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</si>
  <si>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</si>
  <si>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</si>
  <si>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</si>
  <si>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</si>
  <si>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</si>
  <si>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</si>
  <si>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</si>
  <si>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</si>
  <si>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</si>
  <si>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</si>
  <si>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</si>
  <si>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</si>
  <si>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</si>
  <si>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</si>
  <si>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</si>
  <si>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</si>
  <si>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</si>
  <si>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</si>
  <si>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</si>
  <si>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</si>
  <si>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</si>
  <si>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</si>
  <si>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</si>
  <si>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</si>
  <si>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</si>
  <si>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</si>
  <si>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</si>
  <si>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</si>
  <si>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</si>
  <si>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</si>
  <si>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</si>
  <si>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</si>
  <si>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</si>
  <si>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</si>
  <si>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</si>
  <si>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</si>
  <si>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</si>
  <si>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</si>
  <si>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</si>
  <si>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</si>
  <si>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</si>
  <si>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</si>
  <si>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</si>
  <si>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</si>
  <si>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</si>
  <si>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</si>
  <si>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</si>
  <si>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</si>
  <si>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</si>
  <si>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</si>
  <si>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</si>
  <si>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</si>
  <si>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</si>
  <si>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</si>
  <si>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</si>
  <si>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</si>
  <si>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</si>
  <si>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</si>
  <si>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</si>
  <si>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</si>
  <si>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</si>
  <si>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</si>
  <si>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</si>
  <si>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</si>
  <si>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</si>
  <si>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</si>
  <si>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</si>
  <si>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</si>
  <si>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</si>
  <si>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</si>
  <si>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</si>
  <si>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</si>
  <si>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</si>
  <si>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</si>
  <si>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</si>
  <si>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</si>
  <si>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</si>
  <si>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</si>
  <si>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</si>
  <si>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</si>
  <si>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</si>
  <si>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</si>
  <si>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</si>
  <si>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</si>
  <si>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</si>
  <si>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</si>
  <si>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</si>
  <si>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</si>
  <si>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</si>
  <si>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</si>
  <si>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</si>
  <si>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</si>
  <si>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</si>
  <si>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</si>
  <si>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</si>
  <si>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</si>
  <si>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</si>
  <si>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</si>
  <si>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</si>
  <si>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</si>
  <si>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</si>
  <si>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</si>
  <si>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</si>
  <si>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</si>
  <si>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</si>
  <si>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</si>
  <si>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</si>
  <si>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</si>
  <si>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</si>
  <si>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</si>
  <si>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</si>
  <si>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</si>
  <si>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</si>
  <si>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</si>
  <si>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</si>
  <si>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</si>
  <si>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</si>
  <si>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</si>
  <si>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</si>
  <si>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</si>
  <si>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</si>
  <si>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</si>
  <si>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</si>
  <si>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</si>
  <si>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</si>
  <si>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</si>
  <si>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</si>
  <si>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</si>
  <si>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</si>
  <si>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</si>
  <si>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</si>
  <si>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</si>
  <si>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</si>
  <si>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</si>
  <si>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</si>
  <si>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</si>
  <si>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</si>
  <si>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</si>
  <si>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</si>
  <si>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</si>
  <si>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</si>
  <si>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</si>
  <si>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</si>
  <si>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</si>
  <si>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</si>
  <si>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</si>
  <si>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</si>
  <si>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</si>
  <si>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</si>
  <si>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</si>
  <si>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</si>
  <si>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</si>
  <si>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</si>
  <si>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</si>
  <si>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</si>
  <si>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</si>
  <si>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</si>
  <si>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</si>
  <si>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</si>
  <si>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</si>
  <si>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</si>
  <si>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</si>
  <si>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</si>
  <si>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</si>
  <si>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</si>
  <si>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</si>
  <si>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</si>
  <si>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</si>
  <si>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</si>
  <si>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</si>
  <si>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</si>
  <si>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</si>
  <si>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</si>
  <si>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</si>
  <si>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</si>
  <si>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</si>
  <si>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</si>
  <si>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</si>
  <si>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</si>
  <si>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</si>
  <si>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</si>
  <si>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</si>
  <si>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</si>
  <si>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</si>
  <si>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</si>
  <si>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</si>
  <si>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</si>
  <si>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</si>
  <si>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</si>
  <si>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</si>
  <si>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</si>
  <si>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</si>
  <si>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</si>
  <si>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</si>
  <si>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</si>
  <si>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</si>
  <si>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</si>
  <si>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</si>
  <si>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</si>
  <si>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</si>
  <si>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</si>
  <si>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</si>
  <si>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</si>
  <si>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</si>
  <si>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</si>
  <si>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</si>
  <si>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</si>
  <si>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</si>
  <si>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</si>
  <si>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</si>
  <si>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</si>
  <si>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</si>
  <si>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</si>
  <si>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</si>
  <si>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</si>
  <si>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</si>
  <si>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</si>
  <si>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</si>
  <si>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</si>
  <si>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</si>
  <si>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</si>
  <si>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</si>
  <si>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</si>
  <si>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</si>
  <si>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</si>
  <si>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</si>
  <si>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</si>
  <si>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</si>
  <si>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</si>
  <si>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</si>
  <si>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</si>
  <si>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</si>
  <si>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</si>
  <si>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</si>
  <si>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</si>
  <si>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</si>
  <si>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</si>
  <si>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</si>
  <si>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</si>
  <si>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</si>
  <si>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</si>
  <si>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</si>
  <si>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</si>
  <si>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</si>
  <si>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</si>
  <si>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</si>
  <si>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</si>
  <si>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</si>
  <si>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</si>
  <si>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</si>
  <si>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</si>
  <si>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</si>
  <si>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</si>
  <si>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</si>
  <si>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</si>
  <si>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</si>
  <si>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</si>
  <si>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</si>
  <si>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</si>
  <si>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</si>
  <si>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</si>
  <si>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</si>
  <si>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</si>
  <si>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</si>
  <si>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</si>
  <si>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</si>
  <si>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</si>
  <si>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</si>
  <si>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</si>
  <si>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</si>
  <si>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</si>
  <si>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</si>
  <si>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</si>
  <si>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</si>
  <si>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</si>
  <si>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</si>
  <si>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</si>
  <si>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</si>
  <si>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</si>
  <si>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</si>
  <si>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</si>
  <si>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</si>
  <si>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</si>
  <si>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</si>
  <si>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</si>
  <si>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</si>
  <si>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</si>
  <si>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</si>
  <si>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</si>
  <si>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</si>
  <si>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</si>
  <si>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</si>
  <si>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</si>
  <si>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</si>
  <si>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</si>
  <si>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</si>
  <si>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</si>
  <si>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</si>
  <si>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</si>
  <si>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</si>
  <si>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</si>
  <si>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</si>
  <si>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</si>
  <si>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</si>
  <si>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</si>
  <si>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</si>
  <si>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</si>
  <si>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</si>
  <si>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</si>
  <si>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</si>
  <si>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</si>
  <si>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</si>
  <si>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</si>
  <si>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</si>
  <si>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</si>
  <si>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</si>
  <si>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</si>
  <si>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</si>
  <si>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</si>
  <si>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</si>
  <si>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</si>
  <si>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</si>
  <si>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</si>
  <si>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</si>
  <si>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</si>
  <si>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</si>
  <si>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</si>
  <si>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</si>
  <si>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</si>
  <si>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</si>
  <si>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</si>
  <si>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</si>
  <si>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</si>
  <si>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</si>
  <si>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</si>
  <si>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</si>
  <si>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</si>
  <si>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</si>
  <si>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</si>
  <si>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</si>
  <si>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</si>
  <si>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</si>
  <si>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</si>
  <si>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</si>
  <si>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</si>
  <si>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</si>
  <si>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</si>
  <si>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</si>
  <si>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</si>
  <si>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</si>
  <si>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</si>
  <si>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</si>
  <si>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</si>
  <si>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</si>
  <si>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</si>
  <si>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</si>
  <si>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</si>
  <si>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</si>
  <si>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</si>
  <si>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</si>
  <si>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</si>
  <si>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</si>
  <si>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</si>
  <si>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</si>
  <si>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</si>
  <si>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</si>
  <si>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</si>
  <si>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</si>
  <si>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</si>
  <si>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</si>
  <si>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</si>
  <si>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</si>
  <si>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</si>
  <si>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</si>
  <si>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</si>
  <si>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</si>
  <si>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</si>
  <si>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</si>
  <si>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</si>
  <si>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</si>
  <si>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</si>
  <si>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</si>
  <si>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</si>
  <si>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</si>
  <si>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</si>
  <si>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</si>
  <si>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</si>
  <si>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</si>
  <si>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</si>
  <si>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</si>
  <si>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</si>
  <si>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</si>
  <si>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</si>
  <si>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</si>
  <si>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</si>
  <si>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</si>
  <si>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</si>
  <si>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</si>
  <si>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</si>
  <si>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</si>
  <si>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</si>
  <si>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</si>
  <si>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</si>
  <si>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</si>
  <si>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</si>
  <si>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</si>
  <si>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</si>
  <si>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</si>
  <si>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</si>
  <si>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</si>
  <si>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</si>
  <si>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</si>
  <si>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</si>
  <si>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</si>
  <si>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</si>
  <si>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</si>
  <si>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</si>
  <si>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</si>
  <si>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</si>
  <si>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</si>
  <si>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</si>
  <si>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</si>
  <si>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</si>
  <si>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</si>
  <si>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</si>
  <si>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</si>
  <si>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</si>
  <si>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</si>
  <si>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</si>
  <si>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</si>
  <si>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</si>
  <si>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</si>
  <si>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</si>
  <si>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</si>
  <si>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</si>
  <si>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</si>
  <si>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</si>
  <si>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</si>
  <si>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</si>
  <si>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</si>
  <si>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</si>
  <si>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</si>
  <si>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</si>
  <si>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</si>
  <si>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</si>
  <si>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</si>
  <si>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</si>
  <si>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</si>
  <si>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</si>
  <si>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</si>
  <si>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</si>
  <si>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</si>
  <si>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</si>
  <si>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</si>
  <si>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</si>
  <si>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</si>
  <si>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</si>
  <si>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</si>
  <si>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</si>
  <si>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</si>
  <si>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</si>
  <si>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</si>
  <si>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</si>
  <si>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</si>
  <si>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</si>
  <si>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</si>
  <si>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</si>
  <si>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</si>
  <si>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</si>
  <si>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</si>
  <si>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</si>
  <si>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</si>
  <si>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</si>
  <si>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</si>
  <si>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</si>
  <si>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</si>
  <si>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</si>
  <si>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</si>
  <si>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</si>
  <si>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</si>
  <si>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</si>
  <si>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</si>
  <si>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</si>
  <si>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</si>
  <si>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</si>
  <si>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</si>
  <si>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</si>
  <si>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</si>
  <si>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</si>
  <si>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</si>
  <si>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</si>
  <si>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</si>
  <si>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</si>
  <si>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</si>
  <si>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</si>
  <si>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</si>
  <si>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</si>
  <si>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</si>
  <si>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</si>
  <si>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</si>
  <si>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</si>
  <si>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</si>
  <si>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</si>
  <si>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</si>
  <si>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</si>
  <si>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</si>
  <si>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</si>
  <si>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</si>
  <si>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</si>
  <si>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</si>
  <si>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</si>
  <si>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</si>
  <si>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</si>
  <si>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</si>
  <si>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</si>
  <si>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</si>
  <si>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</si>
  <si>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</si>
  <si>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</si>
  <si>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</si>
  <si>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</si>
  <si>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</si>
  <si>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</si>
  <si>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</si>
  <si>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</si>
  <si>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</si>
  <si>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</si>
  <si>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</si>
  <si>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</si>
  <si>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</si>
  <si>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</si>
  <si>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</si>
  <si>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</si>
  <si>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</si>
  <si>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</si>
  <si>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</si>
  <si>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</si>
  <si>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</si>
  <si>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</si>
  <si>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</si>
  <si>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</si>
  <si>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</si>
  <si>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</si>
  <si>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</si>
  <si>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</si>
  <si>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</si>
  <si>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</si>
  <si>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</si>
  <si>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</si>
  <si>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</si>
  <si>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</si>
  <si>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</si>
  <si>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</si>
  <si>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</si>
  <si>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</si>
  <si>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</si>
  <si>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</si>
  <si>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</si>
  <si>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</si>
  <si>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</si>
  <si>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</si>
  <si>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</si>
  <si>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</si>
  <si>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</si>
  <si>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</si>
  <si>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</si>
  <si>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</si>
  <si>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</si>
  <si>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</si>
  <si>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</si>
  <si>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</si>
  <si>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</si>
  <si>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</si>
  <si>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</si>
  <si>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</si>
  <si>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</si>
  <si>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</si>
  <si>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</si>
  <si>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</si>
  <si>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</si>
  <si>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</si>
  <si>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</si>
  <si>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</si>
  <si>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</si>
  <si>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</si>
  <si>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</si>
  <si>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</si>
  <si>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</si>
  <si>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</si>
  <si>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</si>
  <si>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</si>
  <si>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</si>
  <si>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</si>
  <si>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</si>
  <si>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</si>
  <si>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</si>
  <si>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</si>
  <si>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</si>
  <si>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</si>
  <si>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</si>
  <si>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</si>
  <si>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</si>
  <si>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</si>
  <si>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</si>
  <si>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</si>
  <si>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</si>
  <si>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</si>
  <si>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</si>
  <si>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</si>
  <si>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</si>
  <si>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</si>
  <si>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</si>
  <si>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</si>
  <si>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</si>
  <si>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</si>
  <si>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</si>
  <si>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</si>
  <si>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</si>
  <si>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</si>
  <si>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</si>
  <si>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</si>
  <si>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</si>
  <si>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</si>
  <si>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</si>
  <si>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</si>
  <si>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</si>
  <si>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</si>
  <si>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</si>
  <si>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</si>
  <si>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</si>
  <si>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</si>
  <si>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</si>
  <si>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</si>
  <si>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</si>
  <si>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</si>
  <si>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</si>
  <si>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</si>
  <si>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</si>
  <si>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</si>
  <si>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</si>
  <si>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</si>
  <si>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</si>
  <si>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</si>
  <si>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</si>
  <si>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</si>
  <si>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</si>
  <si>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</si>
  <si>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</si>
  <si>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</si>
  <si>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</si>
  <si>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</si>
  <si>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</si>
  <si>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</si>
  <si>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</si>
  <si>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</si>
  <si>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</si>
  <si>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</si>
  <si>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</si>
  <si>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</si>
  <si>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</si>
  <si>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</si>
  <si>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</si>
  <si>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</si>
  <si>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</si>
  <si>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</si>
  <si>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</si>
  <si>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</si>
  <si>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</si>
  <si>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</si>
  <si>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</si>
  <si>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</si>
  <si>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</si>
  <si>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</si>
  <si>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</si>
  <si>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</si>
  <si>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</si>
  <si>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</si>
  <si>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</si>
  <si>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</si>
  <si>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</si>
  <si>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</si>
  <si>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</si>
  <si>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</si>
  <si>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</si>
  <si>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</si>
  <si>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</si>
  <si>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</si>
  <si>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</si>
  <si>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</si>
  <si>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</si>
  <si>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</si>
  <si>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</si>
  <si>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</si>
  <si>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</si>
  <si>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</si>
  <si>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</si>
  <si>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</si>
  <si>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</si>
  <si>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</si>
  <si>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</si>
  <si>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</si>
  <si>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</si>
  <si>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</si>
  <si>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</si>
  <si>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</si>
  <si>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</si>
  <si>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</si>
  <si>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</si>
  <si>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</si>
  <si>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</si>
  <si>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</si>
  <si>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</si>
  <si>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</si>
  <si>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</si>
  <si>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</si>
  <si>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</si>
  <si>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</si>
  <si>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</si>
  <si>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</si>
  <si>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</si>
  <si>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</si>
  <si>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</si>
  <si>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</si>
  <si>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</si>
  <si>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</si>
  <si>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</si>
  <si>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</si>
  <si>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</si>
  <si>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</si>
  <si>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</si>
  <si>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</si>
  <si>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</si>
  <si>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</si>
  <si>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</si>
  <si>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</si>
  <si>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</si>
  <si>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</si>
  <si>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</si>
  <si>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</si>
  <si>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</si>
  <si>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</si>
  <si>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</si>
  <si>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</si>
  <si>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</si>
  <si>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</si>
  <si>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</si>
  <si>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</si>
  <si>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</si>
  <si>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</si>
  <si>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</si>
  <si>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</si>
  <si>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</si>
  <si>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</si>
  <si>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</si>
  <si>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</si>
  <si>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</si>
  <si>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</si>
  <si>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</si>
  <si>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</si>
  <si>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</si>
  <si>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</si>
  <si>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</si>
  <si>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</si>
  <si>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</si>
  <si>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</si>
  <si>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</si>
  <si>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</si>
  <si>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</si>
  <si>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</si>
  <si>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</si>
  <si>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</si>
  <si>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</si>
  <si>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</si>
  <si>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</si>
  <si>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</si>
  <si>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</si>
  <si>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</si>
  <si>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</si>
  <si>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</si>
  <si>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</si>
  <si>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</si>
  <si>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</si>
  <si>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</si>
  <si>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</si>
  <si>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</si>
  <si>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</si>
  <si>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</si>
  <si>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</si>
  <si>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</si>
  <si>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</si>
  <si>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</si>
  <si>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</si>
  <si>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</si>
  <si>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</si>
  <si>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</si>
  <si>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</si>
  <si>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</si>
  <si>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</si>
  <si>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</si>
  <si>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</si>
  <si>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</si>
  <si>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</si>
  <si>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</si>
  <si>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</si>
  <si>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</si>
  <si>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</si>
  <si>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</si>
  <si>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</si>
  <si>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</si>
  <si>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</si>
  <si>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</si>
  <si>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</si>
  <si>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</si>
  <si>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</si>
  <si>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</si>
  <si>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</si>
  <si>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</si>
  <si>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</si>
  <si>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</si>
  <si>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</si>
  <si>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</si>
  <si>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</si>
  <si>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</si>
  <si>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</si>
  <si>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</si>
  <si>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</si>
  <si>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</si>
  <si>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</si>
  <si>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</si>
  <si>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</si>
  <si>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</si>
  <si>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</si>
  <si>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</si>
  <si>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</si>
  <si>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</si>
  <si>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</si>
  <si>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</si>
  <si>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</si>
  <si>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</si>
  <si>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</si>
  <si>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</si>
  <si>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</si>
  <si>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</si>
  <si>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</si>
  <si>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</si>
  <si>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</si>
  <si>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</si>
  <si>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</si>
  <si>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</si>
  <si>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</si>
  <si>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</si>
  <si>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</si>
  <si>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</si>
  <si>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</si>
  <si>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</si>
  <si>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</si>
  <si>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</si>
  <si>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</si>
  <si>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</si>
  <si>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</si>
  <si>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</si>
  <si>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</si>
  <si>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</si>
  <si>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</si>
  <si>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</si>
  <si>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</si>
  <si>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</si>
  <si>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</si>
  <si>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</si>
  <si>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</si>
  <si>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</si>
  <si>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</si>
  <si>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</si>
  <si>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</si>
  <si>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</si>
  <si>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</si>
  <si>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</si>
  <si>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</si>
  <si>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</si>
  <si>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</si>
  <si>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</si>
  <si>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</si>
  <si>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</si>
  <si>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</si>
  <si>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</si>
  <si>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</si>
  <si>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</si>
  <si>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</si>
  <si>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</si>
  <si>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</si>
  <si>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</si>
  <si>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</si>
  <si>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</si>
  <si>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</si>
  <si>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</si>
  <si>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</si>
  <si>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</si>
  <si>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</si>
  <si>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</si>
  <si>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</si>
  <si>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</si>
  <si>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</si>
  <si>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</si>
  <si>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</si>
  <si>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</si>
  <si>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</si>
  <si>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</si>
  <si>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</si>
  <si>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</si>
  <si>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</si>
  <si>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</si>
  <si>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</si>
  <si>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</si>
  <si>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</si>
  <si>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</si>
  <si>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</si>
  <si>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</si>
  <si>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</si>
  <si>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</si>
  <si>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</si>
  <si>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</si>
  <si>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</si>
  <si>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</si>
  <si>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</si>
  <si>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</si>
  <si>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</si>
  <si>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</si>
  <si>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</si>
  <si>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</si>
  <si>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</si>
  <si>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</si>
  <si>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</si>
  <si>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</si>
  <si>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</si>
  <si>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</si>
  <si>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</si>
  <si>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</si>
  <si>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</si>
  <si>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</si>
  <si>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</si>
  <si>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</si>
  <si>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</si>
  <si>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</si>
  <si>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</si>
  <si>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</si>
  <si>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</si>
  <si>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</si>
  <si>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</si>
  <si>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</si>
  <si>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</si>
  <si>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</si>
  <si>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</si>
  <si>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</si>
  <si>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</si>
  <si>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</si>
  <si>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</si>
  <si>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</si>
  <si>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</si>
  <si>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</si>
  <si>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</si>
  <si>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</si>
  <si>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</si>
  <si>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</si>
  <si>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</si>
  <si>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</si>
  <si>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</si>
  <si>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</si>
  <si>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</si>
  <si>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</si>
  <si>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</si>
  <si>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</si>
  <si>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</si>
  <si>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</si>
  <si>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</si>
  <si>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</si>
  <si>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</si>
  <si>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</si>
  <si>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</si>
  <si>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</si>
  <si>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</si>
  <si>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</si>
  <si>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</si>
  <si>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</si>
  <si>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</si>
  <si>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</si>
  <si>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</si>
  <si>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</si>
  <si>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</si>
  <si>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</si>
  <si>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</si>
  <si>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</si>
  <si>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</si>
  <si>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</si>
  <si>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</si>
  <si>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</si>
  <si>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</si>
  <si>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</si>
  <si>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</si>
  <si>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</si>
  <si>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</si>
  <si>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</si>
  <si>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</si>
  <si>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</si>
  <si>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</si>
  <si>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</si>
  <si>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</si>
  <si>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</si>
  <si>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</si>
  <si>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</si>
  <si>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</si>
  <si>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</si>
  <si>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</si>
  <si>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</si>
  <si>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</si>
  <si>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</si>
  <si>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</si>
  <si>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</si>
  <si>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</si>
  <si>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</si>
  <si>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</si>
  <si>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</si>
  <si>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</si>
  <si>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</si>
  <si>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</si>
  <si>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</si>
  <si>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</si>
  <si>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</si>
  <si>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</si>
  <si>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</si>
  <si>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</si>
  <si>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</si>
  <si>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</si>
  <si>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</si>
  <si>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</si>
  <si>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</si>
  <si>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</si>
  <si>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</si>
  <si>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</si>
  <si>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</si>
  <si>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</si>
  <si>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</si>
  <si>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</si>
  <si>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</si>
  <si>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</si>
  <si>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</si>
  <si>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</si>
  <si>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</si>
  <si>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</si>
  <si>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</si>
  <si>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</si>
  <si>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</si>
  <si>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</si>
  <si>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</si>
  <si>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</si>
  <si>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</si>
  <si>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</si>
  <si>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</si>
  <si>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</si>
  <si>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</si>
  <si>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</si>
  <si>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</si>
  <si>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</si>
  <si>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</si>
  <si>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</si>
  <si>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</si>
  <si>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</si>
  <si>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</si>
  <si>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</si>
  <si>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</si>
  <si>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</si>
  <si>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</si>
  <si>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</si>
  <si>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</si>
  <si>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</si>
  <si>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</si>
  <si>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</si>
  <si>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</si>
  <si>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</si>
  <si>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</si>
  <si>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</si>
  <si>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</si>
  <si>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</si>
  <si>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</si>
  <si>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</si>
  <si>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</si>
  <si>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</si>
  <si>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</si>
  <si>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</si>
  <si>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</si>
  <si>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</si>
  <si>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</si>
  <si>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</si>
  <si>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</si>
  <si>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</si>
  <si>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</si>
  <si>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</si>
  <si>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</si>
  <si>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</si>
  <si>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</si>
  <si>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</si>
  <si>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</si>
  <si>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</si>
  <si>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</si>
  <si>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</si>
  <si>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</si>
  <si>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</si>
  <si>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</si>
  <si>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</si>
  <si>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</si>
  <si>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</si>
  <si>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</si>
  <si>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</si>
  <si>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</si>
  <si>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</si>
  <si>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</si>
  <si>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</si>
  <si>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</si>
  <si>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</si>
  <si>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</si>
  <si>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</si>
  <si>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</si>
  <si>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</si>
  <si>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</si>
  <si>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</si>
  <si>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</si>
  <si>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</si>
  <si>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</si>
  <si>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</si>
  <si>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</si>
  <si>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</si>
  <si>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</si>
  <si>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</si>
  <si>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</si>
  <si>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</si>
  <si>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</si>
  <si>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</si>
  <si>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</si>
  <si>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</si>
  <si>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</si>
  <si>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</si>
  <si>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</si>
  <si>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</si>
  <si>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</si>
  <si>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</si>
  <si>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</si>
  <si>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</si>
  <si>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</si>
  <si>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</si>
  <si>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</si>
  <si>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</si>
  <si>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</si>
  <si>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</si>
  <si>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</si>
  <si>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</si>
  <si>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</si>
  <si>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</si>
  <si>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</si>
  <si>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</si>
  <si>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</si>
  <si>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</si>
  <si>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</si>
  <si>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</si>
  <si>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</si>
  <si>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</si>
  <si>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</si>
  <si>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</si>
  <si>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</si>
  <si>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</si>
  <si>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</si>
  <si>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</si>
  <si>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</si>
  <si>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</si>
  <si>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</si>
  <si>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</si>
  <si>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</si>
  <si>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</si>
  <si>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</si>
  <si>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</si>
  <si>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</si>
  <si>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</si>
  <si>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</si>
  <si>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</si>
  <si>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</si>
  <si>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</si>
  <si>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</si>
  <si>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</si>
  <si>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</si>
  <si>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</si>
  <si>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</si>
  <si>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</si>
  <si>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</si>
  <si>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</si>
  <si>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</si>
  <si>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</si>
  <si>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</si>
  <si>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</si>
  <si>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</si>
  <si>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</si>
  <si>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</si>
  <si>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</si>
  <si>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</si>
  <si>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</si>
  <si>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</si>
  <si>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</si>
  <si>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</si>
  <si>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</si>
  <si>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</si>
  <si>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</si>
  <si>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</si>
  <si>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</si>
  <si>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</si>
  <si>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</si>
  <si>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</si>
  <si>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</si>
  <si>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</si>
  <si>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</si>
  <si>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</si>
  <si>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</si>
  <si>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</si>
  <si>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</si>
  <si>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</si>
  <si>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</si>
  <si>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</si>
  <si>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</si>
  <si>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</si>
  <si>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</si>
  <si>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</si>
  <si>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</si>
  <si>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</si>
  <si>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</si>
  <si>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</si>
  <si>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</si>
  <si>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</si>
  <si>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</si>
  <si>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</si>
  <si>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</si>
  <si>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</si>
  <si>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</si>
  <si>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</si>
  <si>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</si>
  <si>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</si>
  <si>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</si>
  <si>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</si>
  <si>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</si>
  <si>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</si>
  <si>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</si>
  <si>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</si>
  <si>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</si>
  <si>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</si>
  <si>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</si>
  <si>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</si>
  <si>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</si>
  <si>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</si>
  <si>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</si>
  <si>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</si>
  <si>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</si>
  <si>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</si>
  <si>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</si>
  <si>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</si>
  <si>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</si>
  <si>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</si>
  <si>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</si>
  <si>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</si>
  <si>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</si>
  <si>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</si>
  <si>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</si>
  <si>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</si>
  <si>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</si>
  <si>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</si>
  <si>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</si>
  <si>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</si>
  <si>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</si>
  <si>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</si>
  <si>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</si>
  <si>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</si>
  <si>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</si>
  <si>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</si>
  <si>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</si>
  <si>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</si>
  <si>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</si>
  <si>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</si>
  <si>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</si>
  <si>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</si>
  <si>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</si>
  <si>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</si>
  <si>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</si>
  <si>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</si>
  <si>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</si>
  <si>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</si>
  <si>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</si>
  <si>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</si>
  <si>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</si>
  <si>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</si>
  <si>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</si>
  <si>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</si>
  <si>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</si>
  <si>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</si>
  <si>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</si>
  <si>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</si>
  <si>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</si>
  <si>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</si>
  <si>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</si>
  <si>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</si>
  <si>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</si>
  <si>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</si>
  <si>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</si>
  <si>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</si>
  <si>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</si>
  <si>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</si>
  <si>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</si>
  <si>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</si>
  <si>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</si>
  <si>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</si>
  <si>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</si>
  <si>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</si>
  <si>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</si>
  <si>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</si>
  <si>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</si>
  <si>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</si>
  <si>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</si>
  <si>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</si>
  <si>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</si>
  <si>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</si>
  <si>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</si>
  <si>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</si>
  <si>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</si>
  <si>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</si>
  <si>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</si>
  <si>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</si>
  <si>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</si>
  <si>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</si>
  <si>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</si>
  <si>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</si>
  <si>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</si>
  <si>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</si>
  <si>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</si>
  <si>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</si>
  <si>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</si>
  <si>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</si>
  <si>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</si>
  <si>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</si>
  <si>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</si>
  <si>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</si>
  <si>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</si>
  <si>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</si>
  <si>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</si>
  <si>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</si>
  <si>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</si>
  <si>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</si>
  <si>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</si>
  <si>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</si>
  <si>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</si>
  <si>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</si>
  <si>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</si>
  <si>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</si>
  <si>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</si>
  <si>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</si>
  <si>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</si>
  <si>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</si>
  <si>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</si>
  <si>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</si>
  <si>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</si>
  <si>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</si>
  <si>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</si>
  <si>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</si>
  <si>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</si>
  <si>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</si>
  <si>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</si>
  <si>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</si>
  <si>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</si>
  <si>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</si>
  <si>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</si>
  <si>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</si>
  <si>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</si>
  <si>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</si>
  <si>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</si>
  <si>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</si>
  <si>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</si>
  <si>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</si>
  <si>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</si>
  <si>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</si>
  <si>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</si>
  <si>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</si>
  <si>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</si>
  <si>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</si>
  <si>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</si>
  <si>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</si>
  <si>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</si>
  <si>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</si>
  <si>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</si>
  <si>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</si>
  <si>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</si>
  <si>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</si>
  <si>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</si>
  <si>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</si>
  <si>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</si>
  <si>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</si>
  <si>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</si>
  <si>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</si>
  <si>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</si>
  <si>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</si>
  <si>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</si>
  <si>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</si>
  <si>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</si>
  <si>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</si>
  <si>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</si>
  <si>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</si>
  <si>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</si>
  <si>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</si>
  <si>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</si>
  <si>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</si>
  <si>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</si>
  <si>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</si>
  <si>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</si>
  <si>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</si>
  <si>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</si>
  <si>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</si>
  <si>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</si>
  <si>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</si>
  <si>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</si>
  <si>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</si>
  <si>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</si>
  <si>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</si>
  <si>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</si>
  <si>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</si>
  <si>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</si>
  <si>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</si>
  <si>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</si>
  <si>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</si>
  <si>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</si>
  <si>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</si>
  <si>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</si>
  <si>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</si>
  <si>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</si>
  <si>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</si>
  <si>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</si>
  <si>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</si>
  <si>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</si>
  <si>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</si>
  <si>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</si>
  <si>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</si>
  <si>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</si>
  <si>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</si>
  <si>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</si>
  <si>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</si>
  <si>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</si>
  <si>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</si>
  <si>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</si>
  <si>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</si>
  <si>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</si>
  <si>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</si>
  <si>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</si>
  <si>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</si>
  <si>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</si>
  <si>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</si>
  <si>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</si>
  <si>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</si>
  <si>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</si>
  <si>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</si>
  <si>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</si>
  <si>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</si>
  <si>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</si>
  <si>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</si>
  <si>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</si>
  <si>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</si>
  <si>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</si>
  <si>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</si>
  <si>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</si>
  <si>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</si>
  <si>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</si>
  <si>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</si>
  <si>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</si>
  <si>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</si>
  <si>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</si>
  <si>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</si>
  <si>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</si>
  <si>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</si>
  <si>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</si>
  <si>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</si>
  <si>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</si>
  <si>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</si>
  <si>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</si>
  <si>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</si>
  <si>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</si>
  <si>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</si>
  <si>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</si>
  <si>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</si>
  <si>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</si>
  <si>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</si>
  <si>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</si>
  <si>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</si>
  <si>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</si>
  <si>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</si>
  <si>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</si>
  <si>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</si>
  <si>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</si>
  <si>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</si>
  <si>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</si>
  <si>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</si>
  <si>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</si>
  <si>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</si>
  <si>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</si>
  <si>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</si>
  <si>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</si>
  <si>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</si>
  <si>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</si>
  <si>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</si>
  <si>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</si>
  <si>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</si>
  <si>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</si>
  <si>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</si>
  <si>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</si>
  <si>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</si>
  <si>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</si>
  <si>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</si>
  <si>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</si>
  <si>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</si>
  <si>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</si>
  <si>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</si>
  <si>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</si>
  <si>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</si>
  <si>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</si>
  <si>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</si>
  <si>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</si>
  <si>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</si>
  <si>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</si>
  <si>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</si>
  <si>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</si>
  <si>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</si>
  <si>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</si>
  <si>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</si>
  <si>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</si>
  <si>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</si>
  <si>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</si>
  <si>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</si>
  <si>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</si>
  <si>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</si>
  <si>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</si>
  <si>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</si>
  <si>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</si>
  <si>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</si>
  <si>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</si>
  <si>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</si>
  <si>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</si>
  <si>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</si>
  <si>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</si>
  <si>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</si>
  <si>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</si>
  <si>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</si>
  <si>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</si>
  <si>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</si>
  <si>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</si>
  <si>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</si>
  <si>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</si>
  <si>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</si>
  <si>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</si>
  <si>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</si>
  <si>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</si>
  <si>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</si>
  <si>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</si>
  <si>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</si>
  <si>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</si>
  <si>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</si>
  <si>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</si>
  <si>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</si>
  <si>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</si>
  <si>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</si>
  <si>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</si>
  <si>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</si>
  <si>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</si>
  <si>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</si>
  <si>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</si>
  <si>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</si>
  <si>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</si>
  <si>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</si>
  <si>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</si>
  <si>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</si>
  <si>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</si>
  <si>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</si>
  <si>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</si>
  <si>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</si>
  <si>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</si>
  <si>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</si>
  <si>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</si>
  <si>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</si>
  <si>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</si>
  <si>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</si>
  <si>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</si>
  <si>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</si>
  <si>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</si>
  <si>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</si>
  <si>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</si>
  <si>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</si>
  <si>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</si>
  <si>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</si>
  <si>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</si>
  <si>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</si>
  <si>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</si>
  <si>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</si>
  <si>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</si>
  <si>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</si>
  <si>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</si>
  <si>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</si>
  <si>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</si>
  <si>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</si>
  <si>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</si>
  <si>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</si>
  <si>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</si>
  <si>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</si>
  <si>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</si>
  <si>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</si>
  <si>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</si>
  <si>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</si>
  <si>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</si>
  <si>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</si>
  <si>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</si>
  <si>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</si>
  <si>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</si>
  <si>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</si>
  <si>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</si>
  <si>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</si>
  <si>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</si>
  <si>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</si>
  <si>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</si>
  <si>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</si>
  <si>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</si>
  <si>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</si>
  <si>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</si>
  <si>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</si>
  <si>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</si>
  <si>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</si>
  <si>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</si>
  <si>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</si>
  <si>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</si>
  <si>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</si>
  <si>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</si>
  <si>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</si>
  <si>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</si>
  <si>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</si>
  <si>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</si>
  <si>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</si>
  <si>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</si>
  <si>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</si>
  <si>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</si>
  <si>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</si>
  <si>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</si>
  <si>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</si>
  <si>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</si>
  <si>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</si>
  <si>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</si>
  <si>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</si>
  <si>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</si>
  <si>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</si>
  <si>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</si>
  <si>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</si>
  <si>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</si>
  <si>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</si>
  <si>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</si>
  <si>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</si>
  <si>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</si>
  <si>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</si>
  <si>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</si>
  <si>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</si>
  <si>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</si>
  <si>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</si>
  <si>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</si>
  <si>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</si>
  <si>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</si>
  <si>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</si>
  <si>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</si>
  <si>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</si>
  <si>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</si>
  <si>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</si>
  <si>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</si>
  <si>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</si>
  <si>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</si>
  <si>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</si>
  <si>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</si>
  <si>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</si>
  <si>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</si>
  <si>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</si>
  <si>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</si>
  <si>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</si>
  <si>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</si>
  <si>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</si>
  <si>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</si>
  <si>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</si>
  <si>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</si>
  <si>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</si>
  <si>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</si>
  <si>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</si>
  <si>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</si>
  <si>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</si>
  <si>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</si>
  <si>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</si>
  <si>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</si>
  <si>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</si>
  <si>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</si>
  <si>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</si>
  <si>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</si>
  <si>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</si>
  <si>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</si>
  <si>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</si>
  <si>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</si>
  <si>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</si>
  <si>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</si>
  <si>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</si>
  <si>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</si>
  <si>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</si>
  <si>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</si>
  <si>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</si>
  <si>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</si>
  <si>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</si>
  <si>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</si>
  <si>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</si>
  <si>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</si>
  <si>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</si>
  <si>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</si>
  <si>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</si>
  <si>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</si>
  <si>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</si>
  <si>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</si>
  <si>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</si>
  <si>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</si>
  <si>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</si>
  <si>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</si>
  <si>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</si>
  <si>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</si>
  <si>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</si>
  <si>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</si>
  <si>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</si>
  <si>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</si>
  <si>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</si>
  <si>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</si>
  <si>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</si>
  <si>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</si>
  <si>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</si>
  <si>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</si>
  <si>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</si>
  <si>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</si>
  <si>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</si>
  <si>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</si>
  <si>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</si>
  <si>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</si>
  <si>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</si>
  <si>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</si>
  <si>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</si>
  <si>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</si>
  <si>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</si>
  <si>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</si>
  <si>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</si>
  <si>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</si>
  <si>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</si>
  <si>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</si>
  <si>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</si>
  <si>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</si>
  <si>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</si>
  <si>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</si>
  <si>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</si>
  <si>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</si>
  <si>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</si>
  <si>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</si>
  <si>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</si>
  <si>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</si>
  <si>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</si>
  <si>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</si>
  <si>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</si>
  <si>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</si>
  <si>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</si>
  <si>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</si>
  <si>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</si>
  <si>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</si>
  <si>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</si>
  <si>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</si>
  <si>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</si>
  <si>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</si>
  <si>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</si>
  <si>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</si>
  <si>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</si>
  <si>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</si>
  <si>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</si>
  <si>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</si>
  <si>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</si>
  <si>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</si>
  <si>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</si>
  <si>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</si>
  <si>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</si>
  <si>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</si>
  <si>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</si>
  <si>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</si>
  <si>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</si>
  <si>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</si>
  <si>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</si>
  <si>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</si>
  <si>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</si>
  <si>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</si>
  <si>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</si>
  <si>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</si>
  <si>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</si>
  <si>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</si>
  <si>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</si>
  <si>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</si>
  <si>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</si>
  <si>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</si>
  <si>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</si>
  <si>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</si>
  <si>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</si>
  <si>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</si>
  <si>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</si>
  <si>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</si>
  <si>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</si>
  <si>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</si>
  <si>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</si>
  <si>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</si>
  <si>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</si>
  <si>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</si>
  <si>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</si>
  <si>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</si>
  <si>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</si>
  <si>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</si>
  <si>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</si>
  <si>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</si>
  <si>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</si>
  <si>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</si>
  <si>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</si>
  <si>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</si>
  <si>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</si>
  <si>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</si>
  <si>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</si>
  <si>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</si>
  <si>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</si>
  <si>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</si>
  <si>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</si>
  <si>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</si>
  <si>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</si>
  <si>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</si>
  <si>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</si>
  <si>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</si>
  <si>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</si>
  <si>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</si>
  <si>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</si>
  <si>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</si>
  <si>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</si>
  <si>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</si>
  <si>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</si>
  <si>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</si>
  <si>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</si>
  <si>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</si>
  <si>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</si>
  <si>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</si>
  <si>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</si>
  <si>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</si>
  <si>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</si>
  <si>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</si>
  <si>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</si>
  <si>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</si>
  <si>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</si>
  <si>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</si>
  <si>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</si>
  <si>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</si>
  <si>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</si>
  <si>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</si>
  <si>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</si>
  <si>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</si>
  <si>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</si>
  <si>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</si>
  <si>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</si>
  <si>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</si>
  <si>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</si>
  <si>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</si>
  <si>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</si>
  <si>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</si>
  <si>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</si>
  <si>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</si>
  <si>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</si>
  <si>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</si>
  <si>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</si>
  <si>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</si>
  <si>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</si>
  <si>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</si>
  <si>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</si>
  <si>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</si>
  <si>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</si>
  <si>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</si>
  <si>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</si>
  <si>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</si>
  <si>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</si>
  <si>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</si>
  <si>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</si>
  <si>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</si>
  <si>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</si>
  <si>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</si>
  <si>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</si>
  <si>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</si>
  <si>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</si>
  <si>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</si>
  <si>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</si>
  <si>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</si>
  <si>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</si>
  <si>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</si>
  <si>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</si>
  <si>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</si>
  <si>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</si>
  <si>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</si>
  <si>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</si>
  <si>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</si>
  <si>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</si>
  <si>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</si>
  <si>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</si>
  <si>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</si>
  <si>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</si>
  <si>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</si>
  <si>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</si>
  <si>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</si>
  <si>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</si>
  <si>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</si>
  <si>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</si>
  <si>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</si>
  <si>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</si>
  <si>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</si>
  <si>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</si>
  <si>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</si>
  <si>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</si>
  <si>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</si>
  <si>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</si>
  <si>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</si>
  <si>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</si>
  <si>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</si>
  <si>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</si>
  <si>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</si>
  <si>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</si>
  <si>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</si>
  <si>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</si>
  <si>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</si>
  <si>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</si>
  <si>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</si>
  <si>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</si>
  <si>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</si>
  <si>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</si>
  <si>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</si>
  <si>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</si>
  <si>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</si>
  <si>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</si>
  <si>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</si>
  <si>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</si>
  <si>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</si>
  <si>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</si>
  <si>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</si>
  <si>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</si>
  <si>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</si>
  <si>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</si>
  <si>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</si>
  <si>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</si>
  <si>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</si>
  <si>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</si>
  <si>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</si>
  <si>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</si>
  <si>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</si>
  <si>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</si>
  <si>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</si>
  <si>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</si>
  <si>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</si>
  <si>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</si>
  <si>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</si>
  <si>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</si>
  <si>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</si>
  <si>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</si>
  <si>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</si>
  <si>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</si>
  <si>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</si>
  <si>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</si>
  <si>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</si>
  <si>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</si>
  <si>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</si>
  <si>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</si>
  <si>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</si>
  <si>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</si>
  <si>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</si>
  <si>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</si>
  <si>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</si>
  <si>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</si>
  <si>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</si>
  <si>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</si>
  <si>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</si>
  <si>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</si>
  <si>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</si>
  <si>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</si>
  <si>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</si>
  <si>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</si>
  <si>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</si>
  <si>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</si>
  <si>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</si>
  <si>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</si>
  <si>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</si>
  <si>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</si>
  <si>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</si>
  <si>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</si>
  <si>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</si>
  <si>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</si>
  <si>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</si>
  <si>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</si>
  <si>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</si>
  <si>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</si>
  <si>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</si>
  <si>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</si>
  <si>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</si>
  <si>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</si>
  <si>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</si>
  <si>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</si>
  <si>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</si>
  <si>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</si>
  <si>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</si>
  <si>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</si>
  <si>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</si>
  <si>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</si>
  <si>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</si>
  <si>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</si>
  <si>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</si>
  <si>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</si>
  <si>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</si>
  <si>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</si>
  <si>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</si>
  <si>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</si>
  <si>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</si>
  <si>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</si>
  <si>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</si>
  <si>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</si>
  <si>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</si>
  <si>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</si>
  <si>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</si>
  <si>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</si>
  <si>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</si>
  <si>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</si>
  <si>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</si>
  <si>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</si>
  <si>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</si>
  <si>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</si>
  <si>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</si>
  <si>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</si>
  <si>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</si>
  <si>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</si>
  <si>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</si>
  <si>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</si>
  <si>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</si>
  <si>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</si>
  <si>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</si>
  <si>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</si>
  <si>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</si>
  <si>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</si>
  <si>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</si>
  <si>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</si>
  <si>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</si>
  <si>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</si>
  <si>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</si>
  <si>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</si>
  <si>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</si>
  <si>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</si>
  <si>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</si>
  <si>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</si>
  <si>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</si>
  <si>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</si>
  <si>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</si>
  <si>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</si>
  <si>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</si>
  <si>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</si>
  <si>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</si>
  <si>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</si>
  <si>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</si>
  <si>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</si>
  <si>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</si>
  <si>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</si>
  <si>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</si>
  <si>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</si>
  <si>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</si>
  <si>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</si>
  <si>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</si>
  <si>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</si>
  <si>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</si>
  <si>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</si>
  <si>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</si>
  <si>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</si>
  <si>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</si>
  <si>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</si>
  <si>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</si>
  <si>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</si>
  <si>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</si>
  <si>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</si>
  <si>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</si>
  <si>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</si>
  <si>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</si>
  <si>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</si>
  <si>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</si>
  <si>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</si>
  <si>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</si>
  <si>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</si>
  <si>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</si>
  <si>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</si>
  <si>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</si>
  <si>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</si>
  <si>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</si>
  <si>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</si>
  <si>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</si>
  <si>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</si>
  <si>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</si>
  <si>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</si>
  <si>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</si>
  <si>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</si>
  <si>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</si>
  <si>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</si>
  <si>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</si>
  <si>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</si>
  <si>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</si>
  <si>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</si>
  <si>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</si>
  <si>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</si>
  <si>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</si>
  <si>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</si>
  <si>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</si>
  <si>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</si>
  <si>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</si>
  <si>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</si>
  <si>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</si>
  <si>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</si>
  <si>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</si>
  <si>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</si>
  <si>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</si>
  <si>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</si>
  <si>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</si>
  <si>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</si>
  <si>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</si>
  <si>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</si>
  <si>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</si>
  <si>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</si>
  <si>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</si>
  <si>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</si>
  <si>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</si>
  <si>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</si>
  <si>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</si>
  <si>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</si>
  <si>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</si>
  <si>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</si>
  <si>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</si>
  <si>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</si>
  <si>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</si>
  <si>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</si>
  <si>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</si>
  <si>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</si>
  <si>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</si>
  <si>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</si>
  <si>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</si>
  <si>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</si>
  <si>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</si>
  <si>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</si>
  <si>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</si>
  <si>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</si>
  <si>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</si>
  <si>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</si>
  <si>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</si>
  <si>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</si>
  <si>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</si>
  <si>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</si>
  <si>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</si>
  <si>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</si>
  <si>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</si>
  <si>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</si>
  <si>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</si>
  <si>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</si>
  <si>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</si>
  <si>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</si>
  <si>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</si>
  <si>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</si>
  <si>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</si>
  <si>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</si>
  <si>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</si>
  <si>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</si>
  <si>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</si>
  <si>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</si>
  <si>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</si>
  <si>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</si>
  <si>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</si>
  <si>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</si>
  <si>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</si>
  <si>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</si>
  <si>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</si>
  <si>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</si>
  <si>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</si>
  <si>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</si>
  <si>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</si>
  <si>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</si>
  <si>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</si>
  <si>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</si>
  <si>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</si>
  <si>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</si>
  <si>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</si>
  <si>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</si>
  <si>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</si>
  <si>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</si>
  <si>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</si>
  <si>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</si>
  <si>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</si>
  <si>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</si>
  <si>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</si>
  <si>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</si>
  <si>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</si>
  <si>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</si>
  <si>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</si>
  <si>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</si>
  <si>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</si>
  <si>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</si>
  <si>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</si>
  <si>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</si>
  <si>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</si>
  <si>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</si>
  <si>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</si>
  <si>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</si>
  <si>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</si>
  <si>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</si>
  <si>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</si>
  <si>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</si>
  <si>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</si>
  <si>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</si>
  <si>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</si>
  <si>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</si>
  <si>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</si>
  <si>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</si>
  <si>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</si>
  <si>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</si>
  <si>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</si>
  <si>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</si>
  <si>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</si>
  <si>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</si>
  <si>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</si>
  <si>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</si>
  <si>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</si>
  <si>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</si>
  <si>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</si>
  <si>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</si>
  <si>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</si>
  <si>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</si>
  <si>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</si>
  <si>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</si>
  <si>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</si>
  <si>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</si>
  <si>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</si>
  <si>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</si>
  <si>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</si>
  <si>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</si>
  <si>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</si>
  <si>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</si>
  <si>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</si>
  <si>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</si>
  <si>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</si>
  <si>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</si>
  <si>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</si>
  <si>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</si>
  <si>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</si>
  <si>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</si>
  <si>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</si>
  <si>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</si>
  <si>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</si>
  <si>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</si>
  <si>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</si>
  <si>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</si>
  <si>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</si>
  <si>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</si>
  <si>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</si>
  <si>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</si>
  <si>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</si>
  <si>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</si>
  <si>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</si>
  <si>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</si>
  <si>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</si>
  <si>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</si>
  <si>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</si>
  <si>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</si>
  <si>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</si>
  <si>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</si>
  <si>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</si>
  <si>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</si>
  <si>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</si>
  <si>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</si>
  <si>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</si>
  <si>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</si>
  <si>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</si>
  <si>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</si>
  <si>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</si>
  <si>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</si>
  <si>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</si>
  <si>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</si>
  <si>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</si>
  <si>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</si>
  <si>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</si>
  <si>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</si>
  <si>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</si>
  <si>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</si>
  <si>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</si>
  <si>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</si>
  <si>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</si>
  <si>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</si>
  <si>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</si>
  <si>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</si>
  <si>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</si>
  <si>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</si>
  <si>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</si>
  <si>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</si>
  <si>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</si>
  <si>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</si>
  <si>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</si>
  <si>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</si>
  <si>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</si>
  <si>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</si>
  <si>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</si>
  <si>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</si>
  <si>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</si>
  <si>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</si>
  <si>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</si>
  <si>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</si>
  <si>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</si>
  <si>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</si>
  <si>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</si>
  <si>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</si>
  <si>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</si>
  <si>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</si>
  <si>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</si>
  <si>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</si>
  <si>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</si>
  <si>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</si>
  <si>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</si>
  <si>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</si>
  <si>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</si>
  <si>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</si>
  <si>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</si>
  <si>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</si>
  <si>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</si>
  <si>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</si>
  <si>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</si>
  <si>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</si>
  <si>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</si>
  <si>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</si>
  <si>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</si>
  <si>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</si>
  <si>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</si>
  <si>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</si>
  <si>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</si>
  <si>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</si>
  <si>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</si>
  <si>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</si>
  <si>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</si>
  <si>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</si>
  <si>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</si>
  <si>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</si>
  <si>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</si>
  <si>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</si>
  <si>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</si>
  <si>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</si>
  <si>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</si>
  <si>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</si>
  <si>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</si>
  <si>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</si>
  <si>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</si>
  <si>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</si>
  <si>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</si>
  <si>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</si>
  <si>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</si>
  <si>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</si>
  <si>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</si>
  <si>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</si>
  <si>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</si>
  <si>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</si>
  <si>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</si>
  <si>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</si>
  <si>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</si>
  <si>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</si>
  <si>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</si>
  <si>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</si>
  <si>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</si>
  <si>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</si>
  <si>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</si>
  <si>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</si>
  <si>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</si>
  <si>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</si>
  <si>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</si>
  <si>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</si>
  <si>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</si>
  <si>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</si>
  <si>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</si>
  <si>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</si>
  <si>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</si>
  <si>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</si>
  <si>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</si>
  <si>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</si>
  <si>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</si>
  <si>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</si>
  <si>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</si>
  <si>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</si>
  <si>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</si>
  <si>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</si>
  <si>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</si>
  <si>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</si>
  <si>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</si>
  <si>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</si>
  <si>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</si>
  <si>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</si>
  <si>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</si>
  <si>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</si>
  <si>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</si>
  <si>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</si>
  <si>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</si>
  <si>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</si>
  <si>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</si>
  <si>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</si>
  <si>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</si>
  <si>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</si>
  <si>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</si>
  <si>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</si>
  <si>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</si>
  <si>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</si>
  <si>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</si>
  <si>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</si>
  <si>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</si>
  <si>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</si>
  <si>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</si>
  <si>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</si>
  <si>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</si>
  <si>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</si>
  <si>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</si>
  <si>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</si>
  <si>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</si>
  <si>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</si>
  <si>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</si>
  <si>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</si>
  <si>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</si>
  <si>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</si>
  <si>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</si>
  <si>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</si>
  <si>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</si>
  <si>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</si>
  <si>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</si>
  <si>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</si>
  <si>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</si>
  <si>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</si>
  <si>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</si>
  <si>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</si>
  <si>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</si>
  <si>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</si>
  <si>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</si>
  <si>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</si>
  <si>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</si>
  <si>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</si>
  <si>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</si>
  <si>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</si>
  <si>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</si>
  <si>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</si>
  <si>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</si>
  <si>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</si>
  <si>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</si>
  <si>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</si>
  <si>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</si>
  <si>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</si>
  <si>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</si>
  <si>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</si>
  <si>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</si>
  <si>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</si>
  <si>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</si>
  <si>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</si>
  <si>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</si>
  <si>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</si>
  <si>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</si>
  <si>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</si>
  <si>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</si>
  <si>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</si>
  <si>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</si>
  <si>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</si>
  <si>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</si>
  <si>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</si>
  <si>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</si>
  <si>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</si>
  <si>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</si>
  <si>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</si>
  <si>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</si>
  <si>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</si>
  <si>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</si>
  <si>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</si>
  <si>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</si>
  <si>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</si>
  <si>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</si>
  <si>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</si>
  <si>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</si>
  <si>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</si>
  <si>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</si>
  <si>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</si>
  <si>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</si>
  <si>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</si>
  <si>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</si>
  <si>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</si>
  <si>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</si>
  <si>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</si>
  <si>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</si>
  <si>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</si>
  <si>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</si>
  <si>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</si>
  <si>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</si>
  <si>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</si>
  <si>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</si>
  <si>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</si>
  <si>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</si>
  <si>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</si>
  <si>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</si>
  <si>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</si>
  <si>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</si>
  <si>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</si>
  <si>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</si>
  <si>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</si>
  <si>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</si>
  <si>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</si>
  <si>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</si>
  <si>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</si>
  <si>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</si>
  <si>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</si>
  <si>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</si>
  <si>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</si>
  <si>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</si>
  <si>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</si>
  <si>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</si>
  <si>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</si>
  <si>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</si>
  <si>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</si>
  <si>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</si>
  <si>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</si>
  <si>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</si>
  <si>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</si>
  <si>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</si>
  <si>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</si>
  <si>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</si>
  <si>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</si>
  <si>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</si>
  <si>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</si>
  <si>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</si>
  <si>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</si>
  <si>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</si>
  <si>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</si>
  <si>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</si>
  <si>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</si>
  <si>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</si>
  <si>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</si>
  <si>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</si>
  <si>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</si>
  <si>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</si>
  <si>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</si>
  <si>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</si>
  <si>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</si>
  <si>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</si>
  <si>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</si>
  <si>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</si>
  <si>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</si>
  <si>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</si>
  <si>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</si>
  <si>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</si>
  <si>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</si>
  <si>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</si>
  <si>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</si>
  <si>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</si>
  <si>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</si>
  <si>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</si>
  <si>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</si>
  <si>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</si>
  <si>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</si>
  <si>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</si>
  <si>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</si>
  <si>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</si>
  <si>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</si>
  <si>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</si>
  <si>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</si>
  <si>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</si>
  <si>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</si>
  <si>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</si>
  <si>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</si>
  <si>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</si>
  <si>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</si>
  <si>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</si>
  <si>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</si>
  <si>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</si>
  <si>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</si>
  <si>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</si>
  <si>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</si>
  <si>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</si>
  <si>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</si>
  <si>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</si>
  <si>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</si>
  <si>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</si>
  <si>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</si>
  <si>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</si>
  <si>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</si>
  <si>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</si>
  <si>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</si>
  <si>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</si>
  <si>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</si>
  <si>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</si>
  <si>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</si>
  <si>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</si>
  <si>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</si>
  <si>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</si>
  <si>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</si>
  <si>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</si>
  <si>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</si>
  <si>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</si>
  <si>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</si>
  <si>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</si>
  <si>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</si>
  <si>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</si>
  <si>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</si>
  <si>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</si>
  <si>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</si>
  <si>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</si>
  <si>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</si>
  <si>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</si>
  <si>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</si>
  <si>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</si>
  <si>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</si>
  <si>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</si>
  <si>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</si>
  <si>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</si>
  <si>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</si>
  <si>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</si>
  <si>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</si>
  <si>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</si>
  <si>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</si>
  <si>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</si>
  <si>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</si>
  <si>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</si>
  <si>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</si>
  <si>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</si>
  <si>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</si>
  <si>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</si>
  <si>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</si>
  <si>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</si>
  <si>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</si>
  <si>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</si>
  <si>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</si>
  <si>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</si>
  <si>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</si>
  <si>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</si>
  <si>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</si>
  <si>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</si>
  <si>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</si>
  <si>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</si>
  <si>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</si>
  <si>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</si>
  <si>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</si>
  <si>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</si>
  <si>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</si>
  <si>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</si>
  <si>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</si>
  <si>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</si>
  <si>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</si>
  <si>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</si>
  <si>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</si>
  <si>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</si>
  <si>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</si>
  <si>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</si>
  <si>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</si>
  <si>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</si>
  <si>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</si>
  <si>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</si>
  <si>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</si>
  <si>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</si>
  <si>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</si>
  <si>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</si>
  <si>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</si>
  <si>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</si>
  <si>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</si>
  <si>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</si>
  <si>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</si>
  <si>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</si>
  <si>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</si>
  <si>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</si>
  <si>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</si>
  <si>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</si>
  <si>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</si>
  <si>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</si>
  <si>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</si>
  <si>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</si>
  <si>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</si>
  <si>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</si>
  <si>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</si>
  <si>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</si>
  <si>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</si>
  <si>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</si>
  <si>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</si>
  <si>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</si>
  <si>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</si>
  <si>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</si>
  <si>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</si>
  <si>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</si>
  <si>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</si>
  <si>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</si>
  <si>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</si>
  <si>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</si>
  <si>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</si>
  <si>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</si>
  <si>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</si>
  <si>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</si>
  <si>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</si>
  <si>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</si>
  <si>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</si>
  <si>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</si>
  <si>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</si>
  <si>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</si>
  <si>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</si>
  <si>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</si>
  <si>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</si>
  <si>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</si>
  <si>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</si>
  <si>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</si>
  <si>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</si>
  <si>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</si>
  <si>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</si>
  <si>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</si>
  <si>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</si>
  <si>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</si>
  <si>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</si>
  <si>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</si>
  <si>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</si>
  <si>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</si>
  <si>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</si>
  <si>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</si>
  <si>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</si>
  <si>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</si>
  <si>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</si>
  <si>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</si>
  <si>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</si>
  <si>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</si>
  <si>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</si>
  <si>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</si>
  <si>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</si>
  <si>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</si>
  <si>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</si>
  <si>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</si>
  <si>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</si>
  <si>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</si>
  <si>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</si>
  <si>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</si>
  <si>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</si>
  <si>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</si>
  <si>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</si>
  <si>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</si>
  <si>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</si>
  <si>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</si>
  <si>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</si>
  <si>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</si>
  <si>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</si>
  <si>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</si>
  <si>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</si>
  <si>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</si>
  <si>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</si>
  <si>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</si>
  <si>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</si>
  <si>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</si>
  <si>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</si>
  <si>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</si>
  <si>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</si>
  <si>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</si>
  <si>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</si>
  <si>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</si>
  <si>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</si>
  <si>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</si>
  <si>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</si>
  <si>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</si>
  <si>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</si>
  <si>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</si>
  <si>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</si>
  <si>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</si>
  <si>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</si>
  <si>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</si>
  <si>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</si>
  <si>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</si>
  <si>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</si>
  <si>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</si>
  <si>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</si>
  <si>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</si>
  <si>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</si>
  <si>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</si>
  <si>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</si>
  <si>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</si>
  <si>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</si>
  <si>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</si>
  <si>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</si>
  <si>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</si>
  <si>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</si>
  <si>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</si>
  <si>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</si>
  <si>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</si>
  <si>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</si>
  <si>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</si>
  <si>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</si>
  <si>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</si>
  <si>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</si>
  <si>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</si>
  <si>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</si>
  <si>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</si>
  <si>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</si>
  <si>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</si>
  <si>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</si>
  <si>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</si>
  <si>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</si>
  <si>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</si>
  <si>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</si>
  <si>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</si>
  <si>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</si>
  <si>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</si>
  <si>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</si>
  <si>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</si>
  <si>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</si>
  <si>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</si>
  <si>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</si>
  <si>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</si>
  <si>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</si>
  <si>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</si>
  <si>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</si>
  <si>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</si>
  <si>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</si>
  <si>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</si>
  <si>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</si>
  <si>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</si>
  <si>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</si>
  <si>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</si>
  <si>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</si>
  <si>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</si>
  <si>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</si>
  <si>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</si>
  <si>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</si>
  <si>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</si>
  <si>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</si>
  <si>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</si>
  <si>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</si>
  <si>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</si>
  <si>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</si>
  <si>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</si>
  <si>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</si>
  <si>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</si>
  <si>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</si>
  <si>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</si>
  <si>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</si>
  <si>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</si>
  <si>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</si>
  <si>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</si>
  <si>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</si>
  <si>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</si>
  <si>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</si>
  <si>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</si>
  <si>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</si>
  <si>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</si>
  <si>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</si>
  <si>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</si>
  <si>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</si>
  <si>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</si>
  <si>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</si>
  <si>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</si>
  <si>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</si>
  <si>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</si>
  <si>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</si>
  <si>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</si>
  <si>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</si>
  <si>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</si>
  <si>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</si>
  <si>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</si>
  <si>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</si>
  <si>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</si>
  <si>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</si>
  <si>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</si>
  <si>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</si>
  <si>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</si>
  <si>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</si>
  <si>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</si>
  <si>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</si>
  <si>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</si>
  <si>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</si>
  <si>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</si>
  <si>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</si>
  <si>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</si>
  <si>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</si>
  <si>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</si>
  <si>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</si>
  <si>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</si>
  <si>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</si>
  <si>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</si>
  <si>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</si>
  <si>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</si>
  <si>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</si>
  <si>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</si>
  <si>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</si>
  <si>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</si>
  <si>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</si>
  <si>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</si>
  <si>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</si>
  <si>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</si>
  <si>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</si>
  <si>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</si>
  <si>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</si>
  <si>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</si>
  <si>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</si>
  <si>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</si>
  <si>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</si>
  <si>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</si>
  <si>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</si>
  <si>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</si>
  <si>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</si>
  <si>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</si>
  <si>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</si>
  <si>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</si>
  <si>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</si>
  <si>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</si>
  <si>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</si>
  <si>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</si>
  <si>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</si>
  <si>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</si>
  <si>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</si>
  <si>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</si>
  <si>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</si>
  <si>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</si>
  <si>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</si>
  <si>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</si>
  <si>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</si>
  <si>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</si>
  <si>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</si>
  <si>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</si>
  <si>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</si>
  <si>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</si>
  <si>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</si>
  <si>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</si>
  <si>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</si>
  <si>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</si>
  <si>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</si>
  <si>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</si>
  <si>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</si>
  <si>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</si>
  <si>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</si>
  <si>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</si>
  <si>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</si>
  <si>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</si>
  <si>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</si>
  <si>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</si>
  <si>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</si>
  <si>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</si>
  <si>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</si>
  <si>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</si>
  <si>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</si>
  <si>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</si>
  <si>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</si>
  <si>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</si>
  <si>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</si>
  <si>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</si>
  <si>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</si>
  <si>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</si>
  <si>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</si>
  <si>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</si>
  <si>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</si>
  <si>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</si>
  <si>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</si>
  <si>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</si>
  <si>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</si>
  <si>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</si>
  <si>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</si>
  <si>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</si>
  <si>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</si>
  <si>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</si>
  <si>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</si>
  <si>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</si>
  <si>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</si>
  <si>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</si>
  <si>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</si>
  <si>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</si>
  <si>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</si>
  <si>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</si>
  <si>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</si>
  <si>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</si>
  <si>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</si>
  <si>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</si>
  <si>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</si>
  <si>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</si>
  <si>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</si>
  <si>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</si>
  <si>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</si>
  <si>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</si>
  <si>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</si>
  <si>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</si>
  <si>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</si>
  <si>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</si>
  <si>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</si>
  <si>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</si>
  <si>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</si>
  <si>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</si>
  <si>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</si>
  <si>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</si>
  <si>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</si>
  <si>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</si>
  <si>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</si>
  <si>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</si>
  <si>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</si>
  <si>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</si>
  <si>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</si>
  <si>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</si>
  <si>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</si>
  <si>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</si>
  <si>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</si>
  <si>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</si>
  <si>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</si>
  <si>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</si>
  <si>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</si>
  <si>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</si>
  <si>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</si>
  <si>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</si>
  <si>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</si>
  <si>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</si>
  <si>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</si>
  <si>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</si>
  <si>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</si>
  <si>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</si>
  <si>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</si>
  <si>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</si>
  <si>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</si>
  <si>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</si>
  <si>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</si>
  <si>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</si>
  <si>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</si>
  <si>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</si>
  <si>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</si>
  <si>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</si>
  <si>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</si>
  <si>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</si>
  <si>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</si>
  <si>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</si>
  <si>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</si>
  <si>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</si>
  <si>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</si>
  <si>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</si>
  <si>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</si>
  <si>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</si>
  <si>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</si>
  <si>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</si>
  <si>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</si>
  <si>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</si>
  <si>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</si>
  <si>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</si>
  <si>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</si>
  <si>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</si>
  <si>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</si>
  <si>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</si>
  <si>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</si>
  <si>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</si>
  <si>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</si>
  <si>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</si>
  <si>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</si>
  <si>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</si>
  <si>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</si>
  <si>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</si>
  <si>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</si>
  <si>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</si>
  <si>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</si>
  <si>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</si>
  <si>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</si>
  <si>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</si>
  <si>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</si>
  <si>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</si>
  <si>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</si>
  <si>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</si>
  <si>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</si>
  <si>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</si>
  <si>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</si>
  <si>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</si>
  <si>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</si>
  <si>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</si>
  <si>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</si>
  <si>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</si>
  <si>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</si>
  <si>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</si>
  <si>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</si>
  <si>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</si>
  <si>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</si>
  <si>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</si>
  <si>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</si>
  <si>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</si>
  <si>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</si>
  <si>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</si>
  <si>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</si>
  <si>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</si>
  <si>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</si>
  <si>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</si>
  <si>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</si>
  <si>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</si>
  <si>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</si>
  <si>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</si>
  <si>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</si>
  <si>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</si>
  <si>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</si>
  <si>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</si>
  <si>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</si>
  <si>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</si>
  <si>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</si>
  <si>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</si>
  <si>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</si>
  <si>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</si>
  <si>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</si>
  <si>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</si>
  <si>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</si>
  <si>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</si>
  <si>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</si>
  <si>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</si>
  <si>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</si>
  <si>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</si>
  <si>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</si>
  <si>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</si>
  <si>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</si>
  <si>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</si>
  <si>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</si>
  <si>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</si>
  <si>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</si>
  <si>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</si>
  <si>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</si>
  <si>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</si>
  <si>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</si>
  <si>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</si>
  <si>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</si>
  <si>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</si>
  <si>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</si>
  <si>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</si>
  <si>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</si>
  <si>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</si>
  <si>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</si>
  <si>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</si>
  <si>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</si>
  <si>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</si>
  <si>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</si>
  <si>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</si>
  <si>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</si>
  <si>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</si>
  <si>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</si>
  <si>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</si>
  <si>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</si>
  <si>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</si>
  <si>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</si>
  <si>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</si>
  <si>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</si>
  <si>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</si>
  <si>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</si>
  <si>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</si>
  <si>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</si>
  <si>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</si>
  <si>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</si>
  <si>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</si>
  <si>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</si>
  <si>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</si>
  <si>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</si>
  <si>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</si>
  <si>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</si>
  <si>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</si>
  <si>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</si>
  <si>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</si>
  <si>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</si>
  <si>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</si>
  <si>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</si>
  <si>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</si>
  <si>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</si>
  <si>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</si>
  <si>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</si>
  <si>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</si>
  <si>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</si>
  <si>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</si>
  <si>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</si>
  <si>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</si>
  <si>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</si>
  <si>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</si>
  <si>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</si>
  <si>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</si>
  <si>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</si>
  <si>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</si>
  <si>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</si>
  <si>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</si>
  <si>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</si>
  <si>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</si>
  <si>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</si>
  <si>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</si>
  <si>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</si>
  <si>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</si>
  <si>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</si>
  <si>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</si>
  <si>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</si>
  <si>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</si>
  <si>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</si>
  <si>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</si>
  <si>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</si>
  <si>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</si>
  <si>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</si>
  <si>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</si>
  <si>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</si>
  <si>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</si>
  <si>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</si>
  <si>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</si>
  <si>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</si>
  <si>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</si>
  <si>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</si>
  <si>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</si>
  <si>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</si>
  <si>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</si>
  <si>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</si>
  <si>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</si>
  <si>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</si>
  <si>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</si>
  <si>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</si>
  <si>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</si>
  <si>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</si>
  <si>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</si>
  <si>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</si>
  <si>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</si>
  <si>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</si>
  <si>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</si>
  <si>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</si>
  <si>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</si>
  <si>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</si>
  <si>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</si>
  <si>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</si>
  <si>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</si>
  <si>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</si>
  <si>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</si>
  <si>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</si>
  <si>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</si>
  <si>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</si>
  <si>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</si>
  <si>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</si>
  <si>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</si>
  <si>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</si>
  <si>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</si>
  <si>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</si>
  <si>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</si>
  <si>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</si>
  <si>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</si>
  <si>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</si>
  <si>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</si>
  <si>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</si>
  <si>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</si>
  <si>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</si>
  <si>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</si>
  <si>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</si>
  <si>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</si>
  <si>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</si>
  <si>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</si>
  <si>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</si>
  <si>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</si>
  <si>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</si>
  <si>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</si>
  <si>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</si>
  <si>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</si>
  <si>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</si>
  <si>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</si>
  <si>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</si>
  <si>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</si>
  <si>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</si>
  <si>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</si>
  <si>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</si>
  <si>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</si>
  <si>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</si>
  <si>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</si>
  <si>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</si>
  <si>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</si>
  <si>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</si>
  <si>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</si>
  <si>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</si>
  <si>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</si>
  <si>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</si>
  <si>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</si>
  <si>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</si>
  <si>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</si>
  <si>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</si>
  <si>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</si>
  <si>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</si>
  <si>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</si>
  <si>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</si>
  <si>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</si>
  <si>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</si>
  <si>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</si>
  <si>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</si>
  <si>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</si>
  <si>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</si>
  <si>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</si>
  <si>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</si>
  <si>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</si>
  <si>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</si>
  <si>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</si>
  <si>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</si>
  <si>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</si>
  <si>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</si>
  <si>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</si>
  <si>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</si>
  <si>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</si>
  <si>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</si>
  <si>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</si>
  <si>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</si>
  <si>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</si>
  <si>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</si>
  <si>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</si>
  <si>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</si>
  <si>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</si>
  <si>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</si>
  <si>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</si>
  <si>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</si>
  <si>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</si>
  <si>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</si>
  <si>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</si>
  <si>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</si>
  <si>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</si>
  <si>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</si>
  <si>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</si>
  <si>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</si>
  <si>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</si>
  <si>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</si>
  <si>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</si>
  <si>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</si>
  <si>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</si>
  <si>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</si>
  <si>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</si>
  <si>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</si>
  <si>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</si>
  <si>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</si>
  <si>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</si>
  <si>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</si>
  <si>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</si>
  <si>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</si>
  <si>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</si>
  <si>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</si>
  <si>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</si>
  <si>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</si>
  <si>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</si>
  <si>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</si>
  <si>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</si>
  <si>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</si>
  <si>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</si>
  <si>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</si>
  <si>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</si>
  <si>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</si>
  <si>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</si>
  <si>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</si>
  <si>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</si>
  <si>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</si>
  <si>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</si>
  <si>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</si>
  <si>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</si>
  <si>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</si>
  <si>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</si>
  <si>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</si>
  <si>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</si>
  <si>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</si>
  <si>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</si>
  <si>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</si>
  <si>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</si>
  <si>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</si>
  <si>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</si>
  <si>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</si>
  <si>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</si>
  <si>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</si>
  <si>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</si>
  <si>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</si>
  <si>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</si>
  <si>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</si>
  <si>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</si>
  <si>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</si>
  <si>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</si>
  <si>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</si>
  <si>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</si>
  <si>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</si>
  <si>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</si>
  <si>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</si>
  <si>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</si>
  <si>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</si>
  <si>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</si>
  <si>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</si>
  <si>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</si>
  <si>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</si>
  <si>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</si>
  <si>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</si>
  <si>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</si>
  <si>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</si>
  <si>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</si>
  <si>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</si>
  <si>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</si>
  <si>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</si>
  <si>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</si>
  <si>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</si>
  <si>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</si>
  <si>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</si>
  <si>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</si>
  <si>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</si>
  <si>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</si>
  <si>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</si>
  <si>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</si>
  <si>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</si>
  <si>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</si>
  <si>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</si>
  <si>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</si>
  <si>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</si>
  <si>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</si>
  <si>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</si>
  <si>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</si>
  <si>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</si>
  <si>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</si>
  <si>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</si>
  <si>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</si>
  <si>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</si>
  <si>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</si>
  <si>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</si>
  <si>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</si>
  <si>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</si>
  <si>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</si>
  <si>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</si>
  <si>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</si>
  <si>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</si>
  <si>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</si>
  <si>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</si>
  <si>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</si>
  <si>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</si>
  <si>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</si>
  <si>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</si>
  <si>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</si>
  <si>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</si>
  <si>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</si>
  <si>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</si>
  <si>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</si>
  <si>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</si>
  <si>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</si>
  <si>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</si>
  <si>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</si>
  <si>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</si>
  <si>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</si>
  <si>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</si>
  <si>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</si>
  <si>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</si>
  <si>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</si>
  <si>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</si>
  <si>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</si>
  <si>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</si>
  <si>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</si>
  <si>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</si>
  <si>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</si>
  <si>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</si>
  <si>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</si>
  <si>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</si>
  <si>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</si>
  <si>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</si>
  <si>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</si>
  <si>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</si>
  <si>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</si>
  <si>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</si>
  <si>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</si>
  <si>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</si>
  <si>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</si>
  <si>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</si>
  <si>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</si>
  <si>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</si>
  <si>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</si>
  <si>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</si>
  <si>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</si>
  <si>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</si>
  <si>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</si>
  <si>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</si>
  <si>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</si>
  <si>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</si>
  <si>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</si>
  <si>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</si>
  <si>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</si>
  <si>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</si>
  <si>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</si>
  <si>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</si>
  <si>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</si>
  <si>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</si>
  <si>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</si>
  <si>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</si>
  <si>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</si>
  <si>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</si>
  <si>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</si>
  <si>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</si>
  <si>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</si>
  <si>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</si>
  <si>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</si>
  <si>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</si>
  <si>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</si>
  <si>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</si>
  <si>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</si>
  <si>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</si>
  <si>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</si>
  <si>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</si>
  <si>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</si>
  <si>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</si>
  <si>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</si>
  <si>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</si>
  <si>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</si>
  <si>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</si>
  <si>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</si>
  <si>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</si>
  <si>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</si>
  <si>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</si>
  <si>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</si>
  <si>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</si>
  <si>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</si>
  <si>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</si>
  <si>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</si>
  <si>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</si>
  <si>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</si>
  <si>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</si>
  <si>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</si>
  <si>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</si>
  <si>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</si>
  <si>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</si>
  <si>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</si>
  <si>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</si>
  <si>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</si>
  <si>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</si>
  <si>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</si>
  <si>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</si>
  <si>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</si>
  <si>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</si>
  <si>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</si>
  <si>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</si>
  <si>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</si>
  <si>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</si>
  <si>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</si>
  <si>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</si>
  <si>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</si>
  <si>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</si>
  <si>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</si>
  <si>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</si>
  <si>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</si>
  <si>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</si>
  <si>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</si>
  <si>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</si>
  <si>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</si>
  <si>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</si>
  <si>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</si>
  <si>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</si>
  <si>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</si>
  <si>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</si>
  <si>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</si>
  <si>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</si>
  <si>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</si>
  <si>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</si>
  <si>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</si>
  <si>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</si>
  <si>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</si>
  <si>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</si>
  <si>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</si>
  <si>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</si>
  <si>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</si>
  <si>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</si>
  <si>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</si>
  <si>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</si>
  <si>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</si>
  <si>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</si>
  <si>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</si>
  <si>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</si>
  <si>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</si>
  <si>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</si>
  <si>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</si>
  <si>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</si>
  <si>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</si>
  <si>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</si>
  <si>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</si>
  <si>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</si>
  <si>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</si>
  <si>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</si>
  <si>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</si>
  <si>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</si>
  <si>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</si>
  <si>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</si>
  <si>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</si>
  <si>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</si>
  <si>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</si>
  <si>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</si>
  <si>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</si>
  <si>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</si>
  <si>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</si>
  <si>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</si>
  <si>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</si>
  <si>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</si>
  <si>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</si>
  <si>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</si>
  <si>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</si>
  <si>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</si>
  <si>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</si>
  <si>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</si>
  <si>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</si>
  <si>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</si>
  <si>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</si>
  <si>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</si>
  <si>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</si>
  <si>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</si>
  <si>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</si>
  <si>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</si>
  <si>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</si>
  <si>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</si>
  <si>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</si>
  <si>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</si>
  <si>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</si>
  <si>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</si>
  <si>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</si>
  <si>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</si>
  <si>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</si>
  <si>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</si>
  <si>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</si>
  <si>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</si>
  <si>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</si>
  <si>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</si>
  <si>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</si>
  <si>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</si>
  <si>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</si>
  <si>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</si>
  <si>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</si>
  <si>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</si>
  <si>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</si>
  <si>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</si>
  <si>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</si>
  <si>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</si>
  <si>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</si>
  <si>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</si>
  <si>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</si>
  <si>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</si>
  <si>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</si>
  <si>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</si>
  <si>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</si>
  <si>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</si>
  <si>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</si>
  <si>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</si>
  <si>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</si>
  <si>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</si>
  <si>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</si>
  <si>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</si>
  <si>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</si>
  <si>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</si>
  <si>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</si>
  <si>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</si>
  <si>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</si>
  <si>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</si>
  <si>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</si>
  <si>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</si>
  <si>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</si>
  <si>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</si>
  <si>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</si>
  <si>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</si>
  <si>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</si>
  <si>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</si>
  <si>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</si>
  <si>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</si>
  <si>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</si>
  <si>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</si>
  <si>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</si>
  <si>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</si>
  <si>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</si>
  <si>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</si>
  <si>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</si>
  <si>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</si>
  <si>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</si>
  <si>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</si>
  <si>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</si>
  <si>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</si>
  <si>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</si>
  <si>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</si>
  <si>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</si>
  <si>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</si>
  <si>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</si>
  <si>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</si>
  <si>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</si>
  <si>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</si>
  <si>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</si>
  <si>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</si>
  <si>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</si>
  <si>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</si>
  <si>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</si>
  <si>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</si>
  <si>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</si>
  <si>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</si>
  <si>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</si>
  <si>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</si>
  <si>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</si>
  <si>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</si>
  <si>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</si>
  <si>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</si>
  <si>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</si>
  <si>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</si>
  <si>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</si>
  <si>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</si>
  <si>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</si>
  <si>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</si>
  <si>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</si>
  <si>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</si>
  <si>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</si>
  <si>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</si>
  <si>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</si>
  <si>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</si>
  <si>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</si>
  <si>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</si>
  <si>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</si>
  <si>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</si>
  <si>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</si>
  <si>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</si>
  <si>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</si>
  <si>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</si>
  <si>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</si>
  <si>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</si>
  <si>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</si>
  <si>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</si>
  <si>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</si>
  <si>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</si>
  <si>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</si>
  <si>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</si>
  <si>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</si>
  <si>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</si>
  <si>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</si>
  <si>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</si>
  <si>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</si>
  <si>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</si>
  <si>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</si>
  <si>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</si>
  <si>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</si>
  <si>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</si>
  <si>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</si>
  <si>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</si>
  <si>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</si>
  <si>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</si>
  <si>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</si>
  <si>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</si>
  <si>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</si>
  <si>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</si>
  <si>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</si>
  <si>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</si>
  <si>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</si>
  <si>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</si>
  <si>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</si>
  <si>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</si>
  <si>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</si>
  <si>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</si>
  <si>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</si>
  <si>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</si>
  <si>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</si>
  <si>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</si>
  <si>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</si>
  <si>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</si>
  <si>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</si>
  <si>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</si>
  <si>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</si>
  <si>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</si>
  <si>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</si>
  <si>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</si>
  <si>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</si>
  <si>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</si>
  <si>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</si>
  <si>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</si>
  <si>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</si>
  <si>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</si>
  <si>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</si>
  <si>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</si>
  <si>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</si>
  <si>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</si>
  <si>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</si>
  <si>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</si>
  <si>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</si>
  <si>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</si>
  <si>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</si>
  <si>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</si>
  <si>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</si>
  <si>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</si>
  <si>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</si>
  <si>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</si>
  <si>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</si>
  <si>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</si>
  <si>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</si>
  <si>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</si>
  <si>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</si>
  <si>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</si>
  <si>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</si>
  <si>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</si>
  <si>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</si>
  <si>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</si>
  <si>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</si>
  <si>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</si>
  <si>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</si>
  <si>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</si>
  <si>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</si>
  <si>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</si>
  <si>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</si>
  <si>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</si>
  <si>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</si>
  <si>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</si>
  <si>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</si>
  <si>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</si>
  <si>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</si>
  <si>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</si>
  <si>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</si>
  <si>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</si>
  <si>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</si>
  <si>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</si>
  <si>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</si>
  <si>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</si>
  <si>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</si>
  <si>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</si>
  <si>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</si>
  <si>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</si>
  <si>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</si>
  <si>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</si>
  <si>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</si>
  <si>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</si>
  <si>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</si>
  <si>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</si>
  <si>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</si>
  <si>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</si>
  <si>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</si>
  <si>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</si>
  <si>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</si>
  <si>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</si>
  <si>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</si>
  <si>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</si>
  <si>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</si>
  <si>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</si>
  <si>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</si>
  <si>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</si>
  <si>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</si>
  <si>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</si>
  <si>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</si>
  <si>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</si>
  <si>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</si>
  <si>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</si>
  <si>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</si>
  <si>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</si>
  <si>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</si>
  <si>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</si>
  <si>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</si>
  <si>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</si>
  <si>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</si>
  <si>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</si>
  <si>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</si>
  <si>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</si>
  <si>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</si>
  <si>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</si>
  <si>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</si>
  <si>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</si>
  <si>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</si>
  <si>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</si>
  <si>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</si>
  <si>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</si>
  <si>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</si>
  <si>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</si>
  <si>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</si>
  <si>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</si>
  <si>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</si>
  <si>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</si>
  <si>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</si>
  <si>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</si>
  <si>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</si>
  <si>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</si>
  <si>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</si>
  <si>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</si>
  <si>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</si>
  <si>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</si>
  <si>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</si>
  <si>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</si>
  <si>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</si>
  <si>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</si>
  <si>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</si>
  <si>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</si>
  <si>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</si>
  <si>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</si>
  <si>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</si>
  <si>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</si>
  <si>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</si>
  <si>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</si>
  <si>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</si>
  <si>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</si>
  <si>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</si>
  <si>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</si>
  <si>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</si>
  <si>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</si>
  <si>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</si>
  <si>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</si>
  <si>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</si>
  <si>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</si>
  <si>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</si>
  <si>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</si>
  <si>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</si>
  <si>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</si>
  <si>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</si>
  <si>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</si>
  <si>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</si>
  <si>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</si>
  <si>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</si>
  <si>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</si>
  <si>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</si>
  <si>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</si>
  <si>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</si>
  <si>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</si>
  <si>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</si>
  <si>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</si>
  <si>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</si>
  <si>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</si>
  <si>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</si>
  <si>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</si>
  <si>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</si>
  <si>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</si>
  <si>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</si>
  <si>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</si>
  <si>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</si>
  <si>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</si>
  <si>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</si>
  <si>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</si>
  <si>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</si>
  <si>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</si>
  <si>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</si>
  <si>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</si>
  <si>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</si>
  <si>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</si>
  <si>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</si>
  <si>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</si>
  <si>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</si>
  <si>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</si>
  <si>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</si>
  <si>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</si>
  <si>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</si>
  <si>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</si>
  <si>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</si>
  <si>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</si>
  <si>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</si>
  <si>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</si>
  <si>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</si>
  <si>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</si>
  <si>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</si>
  <si>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</si>
  <si>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</si>
  <si>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</si>
  <si>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</si>
  <si>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</si>
  <si>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</si>
  <si>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</si>
  <si>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</si>
  <si>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</si>
  <si>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</si>
  <si>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</si>
  <si>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</si>
  <si>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</si>
  <si>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</si>
  <si>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</si>
  <si>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</si>
  <si>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</si>
  <si>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</si>
  <si>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</si>
  <si>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</si>
  <si>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</si>
  <si>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</si>
  <si>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</si>
  <si>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</si>
  <si>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</si>
  <si>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</si>
  <si>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</si>
  <si>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</si>
  <si>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</si>
  <si>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</si>
  <si>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</si>
  <si>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</si>
  <si>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</si>
  <si>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</si>
  <si>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</si>
  <si>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</si>
  <si>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</si>
  <si>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</si>
  <si>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</si>
  <si>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</si>
  <si>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</si>
  <si>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</si>
  <si>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</si>
  <si>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</si>
  <si>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</si>
  <si>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</si>
  <si>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</si>
  <si>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</si>
  <si>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</si>
  <si>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</si>
  <si>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</si>
  <si>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</si>
  <si>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</si>
  <si>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</si>
  <si>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</si>
  <si>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</si>
  <si>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</si>
  <si>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</si>
  <si>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</si>
  <si>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</si>
  <si>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</si>
  <si>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</si>
  <si>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</si>
  <si>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</si>
  <si>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</si>
  <si>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</si>
  <si>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</si>
  <si>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</si>
  <si>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</si>
  <si>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</si>
  <si>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</si>
  <si>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</si>
  <si>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</si>
  <si>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</si>
  <si>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</si>
  <si>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</si>
  <si>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</si>
  <si>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</si>
  <si>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</si>
  <si>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</si>
  <si>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</si>
  <si>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</si>
  <si>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</si>
  <si>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</si>
  <si>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</si>
  <si>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</si>
  <si>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</si>
  <si>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</si>
  <si>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</si>
  <si>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</si>
  <si>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</si>
  <si>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</si>
  <si>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</si>
  <si>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</si>
  <si>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</si>
  <si>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</si>
  <si>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</si>
  <si>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</si>
  <si>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</si>
  <si>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</si>
  <si>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</si>
  <si>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</si>
  <si>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</si>
  <si>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</si>
  <si>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</si>
  <si>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</si>
  <si>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</si>
  <si>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</si>
  <si>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</si>
  <si>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</si>
  <si>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</si>
  <si>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</si>
  <si>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</si>
  <si>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</si>
  <si>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</si>
  <si>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</si>
  <si>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</si>
  <si>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</si>
  <si>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</si>
  <si>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</si>
  <si>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</si>
  <si>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</si>
  <si>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</si>
  <si>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</si>
  <si>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</si>
  <si>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</si>
  <si>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</si>
  <si>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</si>
  <si>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</si>
  <si>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</si>
  <si>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</si>
  <si>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</si>
  <si>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</si>
  <si>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</si>
  <si>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</si>
  <si>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</si>
  <si>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</si>
  <si>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</si>
  <si>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</si>
  <si>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</si>
  <si>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</si>
  <si>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</si>
  <si>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</si>
  <si>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</si>
  <si>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</si>
  <si>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</si>
  <si>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</si>
  <si>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</si>
  <si>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</si>
  <si>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</si>
  <si>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</si>
  <si>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</si>
  <si>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</si>
  <si>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</si>
  <si>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</si>
  <si>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</si>
  <si>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</si>
  <si>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</si>
  <si>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</si>
  <si>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</si>
  <si>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</si>
  <si>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</si>
  <si>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</si>
  <si>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</si>
  <si>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</si>
  <si>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</si>
  <si>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</si>
  <si>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</si>
  <si>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</si>
  <si>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</si>
  <si>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</si>
  <si>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</si>
  <si>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</si>
  <si>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</si>
  <si>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</si>
  <si>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</si>
  <si>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</si>
  <si>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</si>
  <si>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</si>
  <si>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</si>
  <si>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</si>
  <si>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</si>
  <si>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</si>
  <si>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</si>
  <si>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</si>
  <si>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</si>
  <si>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</si>
  <si>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</si>
  <si>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</si>
  <si>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</si>
  <si>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</si>
  <si>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</si>
  <si>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</si>
  <si>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</si>
  <si>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</si>
  <si>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</si>
  <si>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</si>
  <si>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</si>
  <si>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</si>
  <si>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</si>
  <si>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</si>
  <si>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</si>
  <si>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</si>
  <si>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</si>
  <si>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</si>
  <si>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</si>
  <si>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</si>
  <si>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</si>
  <si>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</si>
  <si>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</si>
  <si>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</si>
  <si>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</si>
  <si>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</si>
  <si>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</si>
  <si>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</si>
  <si>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</si>
  <si>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</si>
  <si>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</si>
  <si>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</si>
  <si>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</si>
  <si>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</si>
  <si>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</si>
  <si>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</si>
  <si>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</si>
  <si>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</si>
  <si>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</si>
  <si>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</si>
  <si>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</si>
  <si>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</si>
  <si>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</si>
  <si>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</si>
  <si>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</si>
  <si>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</si>
  <si>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</si>
  <si>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</si>
  <si>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</si>
  <si>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</si>
  <si>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</si>
  <si>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</si>
  <si>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</si>
  <si>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</si>
  <si>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</si>
  <si>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</si>
  <si>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</si>
  <si>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</si>
  <si>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</si>
  <si>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</si>
  <si>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</si>
  <si>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</si>
  <si>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</si>
  <si>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</si>
  <si>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</si>
  <si>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</si>
  <si>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</si>
  <si>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</si>
  <si>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</si>
  <si>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</si>
  <si>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</si>
  <si>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</si>
  <si>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</si>
  <si>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</si>
  <si>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</si>
  <si>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</si>
  <si>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</si>
  <si>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</si>
  <si>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</si>
  <si>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</si>
  <si>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</si>
  <si>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</si>
  <si>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</si>
  <si>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</si>
  <si>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</si>
  <si>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</si>
  <si>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</si>
  <si>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</si>
  <si>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</si>
  <si>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</si>
  <si>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</si>
  <si>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</si>
  <si>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</si>
  <si>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</si>
  <si>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</si>
  <si>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</si>
  <si>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</si>
  <si>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</si>
  <si>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</si>
  <si>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</si>
  <si>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</si>
  <si>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</si>
  <si>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</si>
  <si>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</si>
  <si>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</si>
  <si>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</si>
  <si>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</si>
  <si>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</si>
  <si>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</si>
  <si>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</si>
  <si>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</si>
  <si>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</si>
  <si>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</si>
  <si>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</si>
  <si>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</si>
  <si>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</si>
  <si>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</si>
  <si>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</si>
  <si>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</si>
  <si>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</si>
  <si>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</si>
  <si>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</si>
  <si>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</si>
  <si>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</si>
  <si>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</si>
  <si>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</si>
  <si>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</si>
  <si>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</si>
  <si>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</si>
  <si>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</si>
  <si>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</si>
  <si>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</si>
  <si>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</si>
  <si>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</si>
  <si>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</si>
  <si>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</si>
  <si>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</si>
  <si>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</si>
  <si>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</si>
  <si>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</si>
  <si>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</si>
  <si>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</si>
  <si>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</si>
  <si>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</si>
  <si>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</si>
  <si>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</si>
  <si>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</si>
  <si>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</si>
  <si>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</si>
  <si>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</si>
  <si>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</si>
  <si>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</si>
  <si>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</si>
  <si>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</si>
  <si>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</si>
  <si>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</si>
  <si>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</si>
  <si>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</si>
  <si>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</si>
  <si>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</si>
  <si>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</si>
  <si>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</si>
  <si>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</si>
  <si>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</si>
  <si>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</si>
  <si>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</si>
  <si>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</si>
  <si>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</si>
  <si>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</si>
  <si>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</si>
  <si>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</si>
  <si>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</si>
  <si>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</si>
  <si>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</si>
  <si>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</si>
  <si>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</si>
  <si>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</si>
  <si>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</si>
  <si>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</si>
  <si>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</si>
  <si>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</si>
  <si>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</si>
  <si>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</si>
  <si>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</si>
  <si>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</si>
  <si>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</si>
  <si>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</si>
  <si>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</si>
  <si>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</si>
  <si>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</si>
  <si>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</si>
  <si>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</si>
  <si>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</si>
  <si>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</si>
  <si>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</si>
  <si>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</si>
  <si>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</si>
  <si>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</si>
  <si>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</si>
  <si>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</si>
  <si>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</si>
  <si>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</si>
  <si>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</si>
  <si>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</si>
  <si>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</si>
  <si>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</si>
  <si>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</si>
  <si>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</si>
  <si>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</si>
  <si>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</si>
  <si>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</si>
  <si>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</si>
  <si>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</si>
  <si>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</si>
  <si>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</si>
  <si>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</si>
  <si>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</si>
  <si>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</si>
  <si>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</si>
  <si>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</si>
  <si>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</si>
  <si>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</si>
  <si>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</si>
  <si>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</si>
  <si>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</si>
  <si>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</si>
  <si>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</si>
  <si>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</si>
  <si>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</si>
  <si>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</si>
  <si>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</si>
  <si>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</si>
  <si>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</si>
  <si>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</si>
  <si>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</si>
  <si>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</si>
  <si>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</si>
  <si>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</si>
  <si>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</si>
  <si>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</si>
  <si>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</si>
  <si>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</si>
  <si>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</si>
  <si>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</si>
  <si>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</si>
  <si>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</si>
  <si>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</si>
  <si>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</si>
  <si>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</si>
  <si>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</si>
  <si>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</si>
  <si>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</si>
  <si>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</si>
  <si>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</si>
  <si>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</si>
  <si>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</si>
  <si>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</si>
  <si>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</si>
  <si>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</si>
  <si>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</si>
  <si>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</si>
  <si>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</si>
  <si>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</si>
  <si>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</si>
  <si>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</si>
  <si>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</si>
  <si>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</si>
  <si>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</si>
  <si>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</si>
  <si>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</si>
  <si>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</si>
  <si>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</si>
  <si>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</si>
  <si>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</si>
  <si>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</si>
  <si>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</si>
  <si>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</si>
  <si>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</si>
  <si>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</si>
  <si>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</si>
  <si>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</si>
  <si>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</si>
  <si>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</si>
  <si>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</si>
  <si>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</si>
  <si>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</si>
  <si>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</si>
  <si>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</si>
  <si>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</si>
  <si>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</si>
  <si>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</si>
  <si>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</si>
  <si>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</si>
  <si>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</si>
  <si>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</si>
  <si>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</si>
  <si>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</si>
  <si>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</si>
  <si>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</si>
  <si>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</si>
  <si>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</si>
  <si>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</si>
  <si>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</si>
  <si>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</si>
  <si>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</si>
  <si>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</si>
  <si>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</si>
  <si>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</si>
  <si>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</si>
  <si>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</si>
  <si>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</si>
  <si>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</si>
  <si>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</si>
  <si>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</si>
  <si>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</si>
  <si>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</si>
  <si>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</si>
  <si>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</si>
  <si>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</si>
  <si>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</si>
  <si>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</si>
  <si>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</si>
  <si>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</si>
  <si>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</si>
  <si>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</si>
  <si>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</si>
  <si>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</si>
  <si>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</si>
  <si>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</si>
  <si>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</si>
  <si>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</si>
  <si>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</si>
  <si>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</si>
  <si>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</si>
  <si>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</si>
  <si>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</si>
  <si>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</si>
  <si>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</si>
  <si>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</si>
  <si>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</si>
  <si>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</si>
  <si>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</si>
  <si>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</si>
  <si>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</si>
  <si>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</si>
  <si>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</si>
  <si>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</si>
  <si>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</si>
  <si>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</si>
  <si>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</si>
  <si>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</si>
  <si>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</si>
  <si>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</si>
  <si>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</si>
  <si>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</si>
  <si>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</si>
  <si>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</si>
  <si>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</si>
  <si>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</si>
  <si>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</si>
  <si>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</si>
  <si>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</si>
  <si>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</si>
  <si>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</si>
  <si>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</si>
  <si>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</si>
  <si>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</si>
  <si>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</si>
  <si>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</si>
  <si>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</si>
  <si>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</si>
  <si>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</si>
  <si>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</si>
  <si>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</si>
  <si>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</si>
  <si>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</si>
  <si>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</si>
  <si>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</si>
  <si>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</si>
  <si>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</si>
  <si>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</si>
  <si>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</si>
  <si>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</si>
  <si>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</si>
  <si>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</si>
  <si>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</si>
  <si>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</si>
  <si>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</si>
  <si>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</si>
  <si>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</si>
  <si>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</si>
  <si>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</si>
  <si>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</si>
  <si>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</si>
  <si>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</si>
  <si>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</si>
  <si>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</si>
  <si>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</si>
  <si>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</si>
  <si>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</si>
  <si>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</si>
  <si>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</si>
  <si>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</si>
  <si>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</si>
  <si>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</si>
  <si>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</si>
  <si>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</si>
  <si>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</si>
  <si>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</si>
  <si>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</si>
  <si>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</si>
  <si>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</si>
  <si>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</si>
  <si>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</si>
  <si>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</si>
  <si>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</si>
  <si>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</si>
  <si>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</si>
  <si>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</si>
  <si>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</si>
  <si>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</si>
  <si>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</si>
  <si>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</si>
  <si>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</si>
  <si>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</si>
  <si>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</si>
  <si>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</si>
  <si>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</si>
  <si>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</si>
  <si>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</si>
  <si>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</si>
  <si>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</si>
  <si>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</si>
  <si>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</si>
  <si>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</si>
  <si>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</si>
  <si>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</si>
  <si>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</si>
  <si>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</si>
  <si>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</si>
  <si>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</si>
  <si>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</si>
  <si>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</si>
  <si>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</si>
  <si>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</si>
  <si>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</si>
  <si>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</si>
  <si>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</si>
  <si>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</si>
  <si>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</si>
  <si>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</si>
  <si>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</si>
  <si>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</si>
  <si>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</si>
  <si>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</si>
  <si>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</si>
  <si>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</si>
  <si>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</si>
  <si>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</si>
  <si>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</si>
  <si>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</si>
  <si>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</si>
  <si>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</si>
  <si>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</si>
  <si>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</si>
  <si>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</si>
  <si>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</si>
  <si>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</si>
  <si>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</si>
  <si>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</si>
  <si>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</si>
  <si>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</si>
  <si>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</si>
  <si>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</si>
  <si>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</si>
  <si>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</si>
  <si>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</si>
  <si>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</si>
  <si>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</si>
  <si>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</si>
  <si>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</si>
  <si>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</si>
  <si>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</si>
  <si>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</si>
  <si>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</si>
  <si>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</si>
  <si>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</si>
  <si>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</si>
  <si>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</si>
  <si>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</si>
  <si>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</si>
  <si>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</si>
  <si>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</si>
  <si>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</si>
  <si>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</si>
  <si>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</si>
  <si>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</si>
  <si>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</si>
  <si>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</si>
  <si>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</si>
  <si>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</si>
  <si>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</si>
  <si>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</si>
  <si>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</si>
  <si>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</si>
  <si>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</si>
  <si>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</si>
  <si>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</si>
  <si>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</si>
  <si>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</si>
  <si>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</si>
  <si>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</si>
  <si>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</si>
  <si>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</si>
  <si>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</si>
  <si>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</si>
  <si>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</si>
  <si>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</si>
  <si>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</si>
  <si>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</si>
  <si>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</si>
  <si>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</si>
  <si>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</si>
  <si>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</si>
  <si>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</si>
  <si>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</si>
  <si>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</si>
  <si>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</si>
  <si>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</si>
  <si>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</si>
  <si>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</si>
  <si>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</si>
  <si>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</si>
  <si>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</si>
  <si>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</si>
  <si>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</si>
  <si>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</si>
  <si>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</si>
  <si>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</si>
  <si>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</si>
  <si>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</si>
  <si>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</si>
  <si>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</si>
  <si>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</si>
  <si>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</si>
  <si>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</si>
  <si>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</si>
  <si>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</si>
  <si>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</si>
  <si>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</si>
  <si>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</si>
  <si>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</si>
  <si>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</si>
  <si>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</si>
  <si>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</si>
  <si>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</si>
  <si>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</si>
  <si>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</si>
  <si>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</si>
  <si>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</si>
  <si>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</si>
  <si>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</si>
  <si>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</si>
  <si>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</si>
  <si>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</si>
  <si>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</si>
  <si>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</si>
  <si>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</si>
  <si>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</si>
  <si>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</si>
  <si>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</si>
  <si>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</si>
  <si>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</si>
  <si>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</si>
  <si>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</si>
  <si>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</si>
  <si>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</si>
  <si>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</si>
  <si>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</si>
  <si>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</si>
  <si>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</si>
  <si>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</si>
  <si>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</si>
  <si>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</si>
  <si>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</si>
  <si>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</si>
  <si>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</si>
  <si>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</si>
  <si>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</si>
  <si>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</si>
  <si>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</si>
  <si>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</si>
  <si>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</si>
  <si>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</si>
  <si>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</si>
  <si>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</si>
  <si>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</si>
  <si>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</si>
  <si>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</si>
  <si>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</si>
  <si>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</si>
  <si>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</si>
  <si>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</si>
  <si>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</si>
  <si>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</si>
  <si>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</si>
  <si>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</si>
  <si>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</si>
  <si>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</si>
  <si>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</si>
  <si>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</si>
  <si>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</si>
  <si>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</si>
  <si>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</si>
  <si>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</si>
  <si>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</si>
  <si>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</si>
  <si>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</si>
  <si>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</si>
  <si>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</si>
  <si>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</si>
  <si>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</si>
  <si>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</si>
  <si>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</si>
  <si>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</si>
  <si>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</si>
  <si>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</si>
  <si>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</si>
  <si>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</si>
  <si>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</si>
  <si>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</si>
  <si>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</si>
  <si>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</si>
  <si>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</si>
  <si>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</si>
  <si>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</si>
  <si>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</si>
  <si>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</si>
  <si>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</si>
  <si>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</si>
  <si>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</si>
  <si>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</si>
  <si>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</si>
  <si>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</si>
  <si>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</si>
  <si>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</si>
  <si>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</si>
  <si>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</si>
  <si>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</si>
  <si>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</si>
  <si>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</si>
  <si>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</si>
  <si>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</si>
  <si>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</si>
  <si>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</si>
  <si>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</si>
  <si>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</si>
  <si>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</si>
  <si>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</si>
  <si>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</si>
  <si>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</si>
  <si>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</si>
  <si>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</si>
  <si>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</si>
  <si>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</si>
  <si>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</si>
  <si>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</si>
  <si>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</si>
  <si>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</si>
  <si>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</si>
  <si>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</si>
  <si>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</si>
  <si>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</si>
  <si>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</si>
  <si>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</si>
  <si>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</si>
  <si>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</si>
  <si>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</si>
  <si>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</si>
  <si>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</si>
  <si>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</si>
  <si>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</si>
  <si>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</si>
  <si>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</si>
  <si>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</si>
  <si>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</si>
  <si>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</si>
  <si>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</si>
  <si>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</si>
  <si>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</si>
  <si>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</si>
  <si>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</si>
  <si>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</si>
  <si>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</si>
  <si>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</si>
  <si>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</si>
  <si>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</si>
  <si>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</si>
  <si>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</si>
  <si>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</si>
  <si>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</si>
  <si>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</si>
  <si>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</si>
  <si>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</si>
  <si>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</si>
  <si>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</si>
  <si>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</si>
  <si>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</si>
  <si>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</si>
  <si>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</si>
  <si>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</si>
  <si>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</si>
  <si>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</si>
  <si>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</si>
  <si>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</si>
  <si>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</si>
  <si>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</si>
  <si>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</si>
  <si>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</si>
  <si>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</si>
  <si>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</si>
  <si>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</si>
  <si>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</si>
  <si>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</si>
  <si>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</si>
  <si>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</si>
  <si>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</si>
  <si>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</si>
  <si>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</si>
  <si>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</si>
  <si>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</si>
  <si>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</si>
  <si>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</si>
  <si>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</si>
  <si>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</si>
  <si>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</si>
  <si>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</si>
  <si>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</si>
  <si>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</si>
  <si>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</si>
  <si>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</si>
  <si>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</si>
  <si>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</si>
  <si>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</si>
  <si>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</si>
  <si>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</si>
  <si>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</si>
  <si>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</si>
  <si>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</si>
  <si>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</si>
  <si>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</si>
  <si>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</si>
  <si>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</si>
  <si>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</si>
  <si>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</si>
  <si>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</si>
  <si>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</si>
  <si>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</si>
  <si>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</si>
  <si>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</si>
  <si>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</si>
  <si>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</si>
  <si>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</si>
  <si>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</si>
  <si>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</si>
  <si>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</si>
  <si>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</si>
  <si>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</si>
  <si>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</si>
  <si>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</si>
  <si>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</si>
  <si>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</si>
  <si>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</si>
  <si>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</si>
  <si>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</si>
  <si>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</si>
  <si>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</si>
  <si>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</si>
  <si>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</si>
  <si>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</si>
  <si>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</si>
  <si>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</si>
  <si>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</si>
  <si>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</si>
  <si>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</si>
  <si>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</si>
  <si>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</si>
  <si>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</si>
  <si>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</si>
  <si>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</si>
  <si>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</si>
  <si>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</si>
  <si>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</si>
  <si>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</si>
  <si>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</si>
  <si>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</si>
  <si>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</si>
  <si>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</si>
  <si>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</si>
  <si>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</si>
  <si>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</si>
  <si>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</si>
  <si>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</si>
  <si>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</si>
  <si>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</si>
  <si>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</si>
  <si>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</si>
  <si>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</si>
  <si>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</si>
  <si>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</si>
  <si>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</si>
  <si>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</si>
  <si>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</si>
  <si>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</si>
  <si>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</si>
  <si>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</si>
  <si>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</si>
  <si>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</si>
  <si>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</si>
  <si>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</si>
  <si>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</si>
  <si>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</si>
  <si>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</si>
  <si>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</si>
  <si>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</si>
  <si>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</si>
  <si>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</si>
  <si>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</si>
  <si>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</si>
  <si>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</si>
  <si>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</si>
  <si>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</si>
  <si>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</si>
  <si>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</si>
  <si>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</si>
  <si>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</si>
  <si>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</si>
  <si>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</si>
  <si>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</si>
  <si>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</si>
  <si>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</si>
  <si>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</si>
  <si>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</si>
  <si>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</si>
  <si>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</si>
  <si>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</si>
  <si>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</si>
  <si>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</si>
  <si>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</si>
  <si>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</si>
  <si>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</si>
  <si>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</si>
  <si>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</si>
  <si>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</si>
  <si>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</si>
  <si>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</si>
  <si>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</si>
  <si>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</si>
  <si>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</si>
  <si>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</si>
  <si>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</si>
  <si>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</si>
  <si>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</si>
  <si>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</si>
  <si>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</si>
  <si>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</si>
  <si>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</si>
  <si>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</si>
  <si>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</si>
  <si>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</si>
  <si>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</si>
  <si>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</si>
  <si>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</si>
  <si>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</si>
  <si>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</si>
  <si>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</si>
  <si>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</si>
  <si>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</si>
  <si>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</si>
  <si>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</si>
  <si>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</si>
  <si>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</si>
  <si>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</si>
  <si>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</si>
  <si>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</si>
  <si>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</si>
  <si>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</si>
  <si>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</si>
  <si>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</si>
  <si>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</si>
  <si>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</si>
  <si>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</si>
  <si>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</si>
  <si>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</si>
  <si>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</si>
  <si>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</si>
  <si>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</si>
  <si>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</si>
  <si>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</si>
  <si>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</si>
  <si>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</si>
  <si>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</si>
  <si>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</si>
  <si>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</si>
  <si>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</si>
  <si>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</si>
  <si>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</si>
  <si>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</si>
  <si>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</si>
  <si>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</si>
  <si>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</si>
  <si>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</si>
  <si>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</si>
  <si>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</si>
  <si>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</si>
  <si>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</si>
  <si>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</si>
  <si>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</si>
  <si>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</si>
  <si>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</si>
  <si>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</si>
  <si>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</si>
  <si>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</si>
  <si>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</si>
  <si>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</si>
  <si>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</si>
  <si>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</si>
  <si>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</si>
  <si>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</si>
  <si>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</si>
  <si>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</si>
  <si>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</si>
  <si>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</si>
  <si>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</si>
  <si>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</si>
  <si>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</si>
  <si>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</si>
  <si>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</si>
  <si>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</si>
  <si>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</si>
  <si>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</si>
  <si>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</si>
  <si>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</si>
  <si>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</si>
  <si>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</si>
  <si>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</si>
  <si>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</si>
  <si>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</si>
  <si>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</si>
  <si>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</si>
  <si>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</si>
  <si>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</si>
  <si>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</si>
  <si>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</si>
  <si>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</si>
  <si>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</si>
  <si>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</si>
  <si>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</si>
  <si>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</si>
  <si>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</si>
  <si>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</si>
  <si>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</si>
  <si>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</si>
  <si>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</si>
  <si>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</si>
  <si>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</si>
  <si>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</si>
  <si>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</si>
  <si>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</si>
  <si>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</si>
  <si>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</si>
  <si>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</si>
  <si>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</si>
  <si>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</si>
  <si>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</si>
  <si>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</si>
  <si>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</si>
  <si>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</si>
  <si>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</si>
  <si>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</si>
  <si>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</si>
  <si>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</si>
  <si>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</si>
  <si>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</si>
  <si>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</si>
  <si>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</si>
  <si>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</si>
  <si>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</si>
  <si>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</si>
  <si>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</si>
  <si>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</si>
  <si>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</si>
  <si>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</si>
  <si>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</si>
  <si>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</si>
  <si>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</si>
  <si>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</si>
  <si>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</si>
  <si>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</si>
  <si>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</si>
  <si>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</si>
  <si>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</si>
  <si>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</si>
  <si>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</si>
  <si>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</si>
  <si>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</si>
  <si>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</si>
  <si>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</si>
  <si>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</si>
  <si>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</si>
  <si>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</si>
  <si>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</si>
  <si>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</si>
  <si>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</si>
  <si>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</si>
  <si>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</si>
  <si>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</si>
  <si>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</si>
  <si>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</si>
  <si>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</si>
  <si>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</si>
  <si>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</si>
  <si>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</si>
  <si>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</si>
  <si>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</si>
  <si>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</si>
  <si>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</si>
  <si>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</si>
  <si>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</si>
  <si>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</si>
  <si>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</si>
  <si>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</si>
  <si>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</si>
  <si>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</si>
  <si>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</si>
  <si>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</si>
  <si>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</si>
  <si>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</si>
  <si>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</si>
  <si>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</si>
  <si>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</si>
  <si>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</si>
  <si>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</si>
  <si>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</si>
  <si>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</si>
  <si>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</si>
  <si>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</si>
  <si>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</si>
  <si>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</si>
  <si>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</si>
  <si>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</si>
  <si>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</si>
  <si>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</si>
  <si>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</si>
  <si>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</si>
  <si>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</si>
  <si>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</si>
  <si>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</si>
  <si>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</si>
  <si>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</si>
  <si>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</si>
  <si>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</si>
  <si>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</si>
  <si>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</si>
  <si>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</si>
  <si>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</si>
  <si>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</si>
  <si>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</si>
  <si>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</si>
  <si>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</si>
  <si>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</si>
  <si>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</si>
  <si>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</si>
  <si>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</si>
  <si>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</si>
  <si>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</si>
  <si>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</si>
  <si>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</si>
  <si>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</si>
  <si>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</si>
  <si>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</si>
  <si>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</si>
  <si>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</si>
  <si>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</si>
  <si>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</si>
  <si>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</si>
  <si>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</si>
  <si>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</si>
  <si>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</si>
  <si>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</si>
  <si>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</si>
  <si>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</si>
  <si>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</si>
  <si>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</si>
  <si>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</si>
  <si>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</si>
  <si>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</si>
  <si>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</si>
  <si>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</si>
  <si>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</si>
  <si>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</si>
  <si>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</si>
  <si>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</si>
  <si>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</si>
  <si>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</si>
  <si>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</si>
  <si>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</si>
  <si>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</si>
  <si>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</si>
  <si>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</si>
  <si>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</si>
  <si>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</si>
  <si>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</si>
  <si>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</si>
  <si>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</si>
  <si>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</si>
  <si>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</si>
  <si>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</si>
  <si>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</si>
  <si>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</si>
  <si>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</si>
  <si>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</si>
  <si>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</si>
  <si>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</si>
  <si>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</si>
  <si>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</si>
  <si>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</si>
  <si>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</si>
  <si>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</si>
  <si>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</si>
  <si>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</si>
  <si>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</si>
  <si>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</si>
  <si>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</si>
  <si>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</si>
  <si>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</si>
  <si>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</si>
  <si>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</si>
  <si>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</si>
  <si>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</si>
  <si>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</si>
  <si>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</si>
  <si>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</si>
  <si>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</si>
  <si>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</si>
  <si>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</si>
  <si>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</si>
  <si>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</si>
  <si>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</si>
  <si>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</si>
  <si>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</si>
  <si>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</si>
  <si>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</si>
  <si>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</si>
  <si>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</si>
  <si>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</si>
  <si>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</si>
  <si>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</si>
  <si>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</si>
  <si>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</si>
  <si>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</si>
  <si>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</si>
  <si>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</si>
  <si>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</si>
  <si>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</si>
  <si>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</si>
  <si>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</si>
  <si>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</si>
  <si>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</si>
  <si>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</si>
  <si>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</si>
  <si>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</si>
  <si>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</si>
  <si>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</si>
  <si>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</si>
  <si>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</si>
  <si>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</si>
  <si>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</si>
  <si>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</si>
  <si>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</si>
  <si>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</si>
  <si>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</si>
  <si>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</si>
  <si>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</si>
  <si>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</si>
  <si>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</si>
  <si>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</si>
  <si>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</si>
  <si>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</si>
  <si>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</si>
  <si>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</si>
  <si>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</si>
  <si>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</si>
  <si>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</si>
  <si>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</si>
  <si>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</si>
  <si>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</si>
  <si>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</si>
  <si>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</si>
  <si>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</si>
  <si>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</si>
  <si>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</si>
  <si>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</si>
  <si>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</si>
  <si>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</si>
  <si>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</si>
  <si>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</si>
  <si>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</si>
  <si>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</si>
  <si>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</si>
  <si>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</si>
  <si>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</si>
  <si>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</si>
  <si>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</si>
  <si>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</si>
  <si>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</si>
  <si>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</si>
  <si>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</si>
  <si>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</si>
  <si>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</si>
  <si>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</si>
  <si>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</si>
  <si>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</si>
  <si>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</si>
  <si>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</si>
  <si>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</si>
  <si>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</si>
  <si>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</si>
  <si>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</si>
  <si>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</si>
  <si>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</si>
  <si>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</si>
  <si>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</si>
  <si>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</si>
  <si>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</si>
  <si>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</si>
  <si>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</si>
  <si>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</si>
  <si>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</si>
  <si>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</si>
  <si>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</si>
  <si>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</si>
  <si>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</si>
  <si>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</si>
  <si>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</si>
  <si>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</si>
  <si>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</si>
  <si>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</si>
  <si>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</si>
  <si>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</si>
  <si>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</si>
  <si>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</si>
  <si>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</si>
  <si>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</si>
  <si>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</si>
  <si>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</si>
  <si>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</si>
  <si>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</si>
  <si>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</si>
  <si>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</si>
  <si>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</si>
  <si>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</si>
  <si>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</si>
  <si>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</si>
  <si>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</si>
  <si>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</si>
  <si>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</si>
  <si>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</si>
  <si>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</si>
  <si>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</si>
  <si>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</si>
  <si>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</si>
  <si>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</si>
  <si>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</si>
  <si>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</si>
  <si>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</si>
  <si>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</si>
  <si>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</si>
  <si>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</si>
  <si>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</si>
  <si>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</si>
  <si>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</si>
  <si>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</si>
  <si>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</si>
  <si>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</si>
  <si>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</si>
  <si>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</si>
  <si>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</si>
  <si>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</si>
  <si>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</si>
  <si>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</si>
  <si>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</si>
  <si>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</si>
  <si>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</si>
  <si>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</si>
  <si>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</si>
  <si>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</si>
  <si>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</si>
  <si>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</si>
  <si>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</si>
  <si>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</si>
  <si>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</si>
  <si>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</si>
  <si>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</si>
  <si>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</si>
  <si>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</si>
  <si>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</si>
  <si>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</si>
  <si>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</si>
  <si>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</si>
  <si>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</si>
  <si>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</si>
  <si>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</si>
  <si>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</si>
  <si>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</si>
  <si>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</si>
  <si>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</si>
  <si>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</si>
  <si>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</si>
  <si>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</si>
  <si>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</si>
  <si>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</si>
  <si>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</si>
  <si>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</si>
  <si>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</si>
  <si>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</si>
  <si>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</si>
  <si>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</si>
  <si>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</si>
  <si>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</si>
  <si>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</si>
  <si>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</si>
  <si>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</si>
  <si>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</si>
  <si>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</si>
  <si>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</si>
  <si>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</si>
  <si>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</si>
  <si>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</si>
  <si>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</si>
  <si>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</si>
  <si>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</si>
  <si>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</si>
  <si>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</si>
  <si>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</si>
  <si>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</si>
  <si>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</si>
  <si>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</si>
  <si>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</si>
  <si>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</si>
  <si>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</si>
  <si>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</si>
  <si>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</si>
  <si>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</si>
  <si>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</si>
  <si>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</si>
  <si>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</si>
  <si>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</si>
  <si>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</si>
  <si>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</si>
  <si>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</si>
  <si>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</si>
  <si>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</si>
  <si>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</si>
  <si>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</si>
  <si>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</si>
  <si>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</si>
  <si>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</si>
  <si>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</si>
  <si>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</si>
  <si>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</si>
  <si>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</si>
  <si>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</si>
  <si>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</si>
  <si>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</si>
  <si>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</si>
  <si>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</si>
  <si>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</si>
  <si>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</si>
  <si>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</si>
  <si>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</si>
  <si>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</si>
  <si>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</si>
  <si>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</si>
  <si>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</si>
  <si>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</si>
  <si>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</si>
  <si>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</si>
  <si>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</si>
  <si>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</si>
  <si>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</si>
  <si>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</si>
  <si>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</si>
  <si>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</si>
  <si>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</si>
  <si>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</si>
  <si>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</si>
  <si>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</si>
  <si>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</si>
  <si>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</si>
  <si>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</si>
  <si>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</si>
  <si>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</si>
  <si>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</si>
  <si>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</si>
  <si>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</si>
  <si>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</si>
  <si>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</si>
  <si>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</si>
  <si>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</si>
  <si>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</si>
  <si>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</si>
  <si>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</si>
  <si>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</si>
  <si>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</si>
  <si>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</si>
  <si>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</si>
  <si>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</si>
  <si>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</si>
  <si>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</si>
  <si>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</si>
  <si>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</si>
  <si>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</si>
  <si>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</si>
  <si>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</si>
  <si>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</si>
  <si>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</si>
  <si>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</si>
  <si>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</si>
  <si>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</si>
  <si>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</si>
  <si>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</si>
  <si>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</si>
  <si>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</si>
  <si>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</si>
  <si>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</si>
  <si>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</si>
  <si>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</si>
  <si>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</si>
  <si>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</si>
  <si>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</si>
  <si>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</si>
  <si>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</si>
  <si>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</si>
  <si>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</si>
  <si>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</si>
  <si>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</si>
  <si>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</si>
  <si>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</si>
  <si>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</si>
  <si>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</si>
  <si>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</si>
  <si>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</si>
  <si>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</si>
  <si>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</si>
  <si>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</si>
  <si>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</si>
  <si>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</si>
  <si>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</si>
  <si>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</si>
  <si>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</si>
  <si>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</si>
  <si>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</si>
  <si>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</si>
  <si>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</si>
  <si>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</si>
  <si>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</si>
  <si>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</si>
  <si>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</si>
  <si>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</si>
  <si>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</si>
  <si>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</si>
  <si>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</si>
  <si>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</si>
  <si>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</si>
  <si>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</si>
  <si>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</si>
  <si>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</si>
  <si>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</si>
  <si>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</si>
  <si>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</si>
  <si>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</si>
  <si>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</si>
  <si>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</si>
  <si>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</si>
  <si>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</si>
  <si>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</si>
  <si>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</si>
  <si>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</si>
  <si>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</si>
  <si>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</si>
  <si>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</si>
  <si>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</si>
  <si>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</si>
  <si>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</si>
  <si>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</si>
  <si>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</si>
  <si>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</si>
  <si>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</si>
  <si>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</si>
  <si>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</si>
  <si>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</si>
  <si>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</si>
  <si>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</si>
  <si>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</si>
  <si>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</si>
  <si>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</si>
  <si>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</si>
  <si>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</si>
  <si>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</si>
  <si>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</si>
  <si>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</si>
  <si>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</si>
  <si>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</si>
  <si>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</si>
  <si>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</si>
  <si>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</si>
  <si>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</si>
  <si>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</si>
  <si>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</si>
  <si>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</si>
  <si>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</si>
  <si>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</si>
  <si>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</si>
  <si>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</si>
  <si>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</si>
  <si>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</si>
  <si>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</si>
  <si>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</si>
  <si>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</si>
  <si>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</si>
  <si>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</si>
  <si>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</si>
  <si>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</si>
  <si>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</si>
  <si>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</si>
  <si>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</si>
  <si>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</si>
  <si>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</si>
  <si>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</si>
  <si>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</si>
  <si>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</si>
  <si>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</si>
  <si>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</si>
  <si>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</si>
  <si>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</si>
  <si>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</si>
  <si>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</si>
  <si>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</si>
  <si>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</si>
  <si>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</si>
  <si>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</si>
  <si>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</si>
  <si>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</si>
  <si>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</si>
  <si>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</si>
  <si>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</si>
  <si>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</si>
  <si>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</si>
  <si>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</si>
  <si>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</si>
  <si>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</si>
  <si>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</si>
  <si>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</si>
  <si>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</si>
  <si>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</si>
  <si>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</si>
  <si>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</si>
  <si>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</si>
  <si>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</si>
  <si>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</si>
  <si>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</si>
  <si>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</si>
  <si>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</si>
  <si>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</si>
  <si>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</si>
  <si>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</si>
  <si>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</si>
  <si>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</si>
  <si>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</si>
  <si>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</si>
  <si>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</si>
  <si>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</si>
  <si>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</si>
  <si>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</si>
  <si>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</si>
  <si>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</si>
  <si>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</si>
  <si>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</si>
  <si>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</si>
  <si>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</si>
  <si>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</si>
  <si>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</si>
  <si>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</si>
  <si>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</si>
  <si>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</si>
  <si>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</si>
  <si>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</si>
  <si>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</si>
  <si>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</si>
  <si>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</si>
  <si>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</si>
  <si>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</si>
  <si>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</si>
  <si>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</si>
  <si>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</si>
  <si>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</si>
  <si>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</si>
  <si>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</si>
  <si>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</si>
  <si>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</si>
  <si>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</si>
  <si>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</si>
  <si>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</si>
  <si>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</si>
  <si>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</si>
  <si>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</si>
  <si>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</si>
  <si>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</si>
  <si>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</si>
  <si>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</si>
  <si>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</si>
  <si>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</si>
  <si>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</si>
  <si>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</si>
  <si>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</si>
  <si>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</si>
  <si>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</si>
  <si>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</si>
  <si>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</si>
  <si>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</si>
  <si>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</si>
  <si>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</si>
  <si>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</si>
  <si>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</si>
  <si>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</si>
  <si>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</si>
  <si>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</si>
  <si>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</si>
  <si>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</si>
  <si>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</si>
  <si>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</si>
  <si>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</si>
  <si>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</si>
  <si>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</si>
  <si>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</si>
  <si>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</si>
  <si>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</si>
  <si>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</si>
  <si>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</si>
  <si>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</si>
  <si>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</si>
  <si>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</si>
  <si>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</si>
  <si>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</si>
  <si>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</si>
  <si>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</si>
  <si>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</si>
  <si>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</si>
  <si>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</si>
  <si>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</si>
  <si>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</si>
  <si>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</si>
  <si>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</si>
  <si>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</si>
  <si>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</si>
  <si>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</si>
  <si>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</si>
  <si>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</si>
  <si>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</si>
  <si>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</si>
  <si>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</si>
  <si>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</si>
  <si>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</si>
  <si>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</si>
  <si>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</si>
  <si>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</si>
  <si>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</si>
  <si>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</si>
  <si>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</si>
  <si>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</si>
  <si>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</si>
  <si>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</si>
  <si>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</si>
  <si>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</si>
  <si>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</si>
  <si>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</si>
  <si>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</si>
  <si>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</si>
  <si>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</si>
  <si>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</si>
  <si>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</si>
  <si>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</si>
  <si>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</si>
  <si>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</si>
  <si>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</si>
  <si>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</si>
  <si>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</si>
  <si>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</si>
  <si>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</si>
  <si>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</si>
  <si>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</si>
  <si>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</si>
  <si>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</si>
  <si>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</si>
  <si>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</si>
  <si>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</si>
  <si>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</si>
  <si>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</si>
  <si>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</si>
  <si>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</si>
  <si>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</si>
  <si>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</si>
  <si>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</si>
  <si>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</si>
  <si>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</si>
  <si>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</si>
  <si>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</si>
  <si>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</si>
  <si>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</si>
  <si>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</si>
  <si>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</si>
  <si>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</si>
  <si>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</si>
  <si>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</si>
  <si>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</si>
  <si>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</si>
  <si>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</si>
  <si>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</si>
  <si>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</si>
  <si>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</si>
  <si>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</si>
  <si>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</si>
  <si>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</si>
  <si>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</si>
  <si>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</si>
  <si>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</si>
  <si>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</si>
  <si>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</si>
  <si>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</si>
  <si>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</si>
  <si>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</si>
  <si>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</si>
  <si>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</si>
  <si>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</si>
  <si>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</si>
  <si>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</si>
  <si>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</si>
  <si>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</si>
  <si>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</si>
  <si>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</si>
  <si>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</si>
  <si>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</si>
  <si>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</si>
  <si>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</si>
  <si>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</si>
  <si>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</si>
  <si>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</si>
  <si>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</si>
  <si>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</si>
  <si>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</si>
  <si>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</si>
  <si>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</si>
  <si>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</si>
  <si>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</si>
  <si>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</si>
  <si>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</si>
  <si>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</si>
  <si>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</si>
  <si>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</si>
  <si>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</si>
  <si>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</si>
  <si>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</si>
  <si>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</si>
  <si>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</si>
  <si>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</si>
  <si>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</si>
  <si>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</si>
  <si>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</si>
  <si>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</si>
  <si>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</si>
  <si>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</si>
  <si>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</si>
  <si>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</si>
  <si>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</si>
  <si>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</si>
  <si>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</si>
  <si>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</si>
  <si>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</si>
  <si>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</si>
  <si>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</si>
  <si>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</si>
  <si>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</si>
  <si>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</si>
  <si>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</si>
  <si>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</si>
  <si>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</si>
  <si>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</si>
  <si>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</si>
  <si>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</si>
  <si>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</si>
  <si>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</si>
  <si>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</si>
  <si>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</si>
  <si>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</si>
  <si>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</si>
  <si>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</si>
  <si>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</si>
  <si>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</si>
  <si>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</si>
  <si>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</si>
  <si>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</si>
  <si>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</si>
  <si>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</si>
  <si>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</si>
  <si>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</si>
  <si>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</si>
  <si>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</si>
  <si>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</si>
  <si>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</si>
  <si>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</si>
  <si>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</si>
  <si>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</si>
  <si>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</si>
  <si>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</si>
  <si>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</si>
  <si>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</si>
  <si>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</si>
  <si>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</si>
  <si>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</si>
  <si>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</si>
  <si>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</si>
  <si>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</si>
  <si>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</si>
  <si>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</si>
  <si>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</si>
  <si>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</si>
  <si>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</si>
  <si>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</si>
  <si>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</si>
  <si>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</si>
  <si>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</si>
  <si>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</si>
  <si>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</si>
  <si>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</si>
  <si>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</si>
  <si>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</si>
  <si>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</si>
  <si>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</si>
  <si>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</si>
  <si>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</si>
  <si>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</si>
  <si>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</si>
  <si>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</si>
  <si>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</si>
  <si>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</si>
  <si>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</si>
  <si>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</si>
  <si>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</si>
  <si>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</si>
  <si>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</si>
  <si>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</si>
  <si>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</si>
  <si>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</si>
  <si>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</si>
  <si>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</si>
  <si>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</si>
  <si>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</si>
  <si>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</si>
  <si>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</si>
  <si>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</si>
  <si>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</si>
  <si>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</si>
  <si>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</si>
  <si>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</si>
  <si>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</si>
  <si>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</si>
  <si>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</si>
  <si>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</si>
  <si>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</si>
  <si>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</si>
  <si>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</si>
  <si>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</si>
  <si>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</si>
  <si>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</si>
  <si>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</si>
  <si>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</si>
  <si>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</si>
  <si>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</si>
  <si>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</si>
  <si>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</si>
  <si>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</si>
  <si>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</si>
  <si>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</si>
  <si>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</si>
  <si>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</si>
  <si>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</si>
  <si>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</si>
  <si>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</si>
  <si>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</si>
  <si>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</si>
  <si>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</si>
  <si>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</si>
  <si>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</si>
  <si>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</si>
  <si>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</si>
  <si>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</si>
  <si>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</si>
  <si>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</si>
  <si>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</si>
  <si>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</si>
  <si>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</si>
  <si>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</si>
  <si>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</si>
  <si>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</si>
  <si>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</si>
  <si>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</si>
  <si>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</si>
  <si>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</si>
  <si>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</si>
  <si>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</si>
  <si>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</si>
  <si>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</si>
  <si>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</si>
  <si>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</si>
  <si>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</si>
  <si>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</si>
  <si>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</si>
  <si>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</si>
  <si>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</si>
  <si>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</si>
  <si>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</si>
  <si>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</si>
  <si>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</si>
  <si>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</si>
  <si>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</si>
  <si>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</si>
  <si>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</si>
  <si>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</si>
  <si>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</si>
  <si>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</si>
  <si>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</si>
  <si>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</si>
  <si>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</si>
  <si>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</si>
  <si>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</si>
  <si>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</si>
  <si>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</si>
  <si>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</si>
  <si>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</si>
  <si>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</si>
  <si>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</si>
  <si>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</si>
  <si>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</si>
  <si>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</si>
  <si>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</si>
  <si>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</si>
  <si>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</si>
  <si>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</si>
  <si>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</si>
  <si>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</si>
  <si>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</si>
  <si>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</si>
  <si>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</si>
  <si>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</si>
  <si>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</si>
  <si>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</si>
  <si>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</si>
  <si>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</si>
  <si>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</si>
  <si>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</si>
  <si>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</si>
  <si>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</si>
  <si>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</si>
  <si>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</si>
  <si>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</si>
  <si>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</si>
  <si>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</si>
  <si>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</si>
  <si>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</si>
  <si>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</si>
  <si>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</si>
  <si>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</si>
  <si>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</si>
  <si>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</si>
  <si>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</si>
  <si>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</si>
  <si>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</si>
  <si>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</si>
  <si>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</si>
  <si>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</si>
  <si>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</si>
  <si>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</si>
  <si>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</si>
  <si>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</si>
  <si>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</si>
  <si>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</si>
  <si>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</si>
  <si>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</si>
  <si>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</si>
  <si>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</si>
  <si>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</si>
  <si>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</si>
  <si>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</si>
  <si>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</si>
  <si>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</si>
  <si>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</si>
  <si>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</si>
  <si>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</si>
  <si>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</si>
  <si>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</si>
  <si>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</si>
  <si>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</si>
  <si>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</si>
  <si>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</si>
  <si>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</si>
  <si>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</si>
  <si>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</si>
  <si>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</si>
  <si>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</si>
  <si>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</si>
  <si>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</si>
  <si>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</si>
  <si>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</si>
  <si>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</si>
  <si>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</si>
  <si>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</si>
  <si>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</si>
  <si>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</si>
  <si>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</si>
  <si>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</si>
  <si>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</si>
  <si>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</si>
  <si>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</si>
  <si>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</si>
  <si>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</si>
  <si>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</si>
  <si>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</si>
  <si>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</si>
  <si>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</si>
  <si>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</si>
  <si>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</si>
  <si>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</si>
  <si>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</si>
  <si>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</si>
  <si>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</si>
  <si>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</si>
  <si>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</si>
  <si>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</si>
  <si>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</si>
  <si>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</si>
  <si>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</si>
  <si>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</si>
  <si>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</si>
  <si>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</si>
  <si>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</si>
  <si>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</si>
  <si>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</si>
  <si>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</si>
  <si>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</si>
  <si>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</si>
  <si>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</si>
  <si>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</si>
  <si>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</si>
  <si>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</si>
  <si>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</si>
  <si>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</si>
  <si>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</si>
  <si>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</si>
  <si>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</si>
  <si>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</si>
  <si>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</si>
  <si>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</si>
  <si>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</si>
  <si>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</si>
  <si>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</si>
  <si>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</si>
  <si>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</si>
  <si>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</si>
  <si>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</si>
  <si>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</si>
  <si>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</si>
  <si>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</si>
  <si>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</si>
  <si>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</si>
  <si>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</si>
  <si>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</si>
  <si>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</si>
  <si>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</si>
  <si>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</si>
  <si>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</si>
  <si>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</si>
  <si>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</si>
  <si>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</si>
  <si>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</si>
  <si>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</si>
  <si>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</si>
  <si>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</si>
  <si>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</si>
  <si>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</si>
  <si>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</si>
  <si>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</si>
  <si>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</si>
  <si>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</si>
  <si>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</si>
  <si>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</si>
  <si>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</si>
  <si>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</si>
  <si>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</si>
  <si>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</si>
  <si>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</si>
  <si>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</si>
  <si>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</si>
  <si>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</si>
  <si>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</si>
  <si>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</si>
  <si>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</si>
  <si>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</si>
  <si>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</si>
  <si>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</si>
  <si>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</si>
  <si>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</si>
  <si>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</si>
  <si>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</si>
  <si>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</si>
  <si>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</si>
  <si>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</si>
  <si>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</si>
  <si>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</si>
  <si>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</si>
  <si>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</si>
  <si>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</si>
  <si>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</si>
  <si>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</si>
  <si>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</si>
  <si>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</si>
  <si>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</si>
  <si>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</si>
  <si>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</si>
  <si>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</si>
  <si>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</si>
  <si>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</si>
  <si>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</si>
  <si>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</si>
  <si>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</si>
  <si>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</si>
  <si>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</si>
  <si>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</si>
  <si>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</si>
  <si>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</si>
  <si>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</si>
  <si>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</si>
  <si>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</si>
  <si>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</si>
  <si>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</si>
  <si>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</si>
  <si>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</si>
  <si>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</si>
  <si>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</si>
  <si>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</si>
  <si>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</si>
  <si>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</si>
  <si>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</si>
  <si>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</si>
  <si>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</si>
  <si>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</si>
  <si>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</si>
  <si>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</si>
  <si>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</si>
  <si>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</si>
  <si>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</si>
  <si>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</si>
  <si>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</si>
  <si>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</si>
  <si>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</si>
  <si>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</si>
  <si>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</si>
  <si>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</si>
  <si>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</si>
  <si>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</si>
  <si>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</si>
  <si>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</si>
  <si>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</si>
  <si>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</si>
  <si>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</si>
  <si>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</si>
  <si>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</si>
  <si>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</si>
  <si>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</si>
  <si>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</si>
  <si>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</si>
  <si>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</si>
  <si>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</si>
  <si>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</si>
  <si>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</si>
  <si>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</si>
  <si>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</si>
  <si>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</si>
  <si>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</si>
  <si>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</si>
  <si>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</si>
  <si>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</si>
  <si>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</si>
  <si>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</si>
  <si>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</si>
  <si>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</si>
  <si>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</si>
  <si>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</si>
  <si>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</si>
  <si>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</si>
  <si>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</si>
  <si>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</si>
  <si>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</si>
  <si>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</si>
  <si>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</si>
  <si>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</si>
  <si>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</si>
  <si>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</si>
  <si>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</si>
  <si>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</si>
  <si>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</si>
  <si>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</si>
  <si>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</si>
  <si>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</si>
  <si>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</si>
  <si>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</si>
  <si>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</si>
  <si>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</si>
  <si>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</si>
  <si>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</si>
  <si>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</si>
  <si>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</si>
  <si>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</si>
  <si>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</si>
  <si>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</si>
  <si>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</si>
  <si>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</si>
  <si>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</si>
  <si>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</si>
  <si>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</si>
  <si>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</si>
  <si>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</si>
  <si>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</si>
  <si>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</si>
  <si>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</si>
  <si>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</si>
  <si>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</si>
  <si>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</si>
  <si>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</si>
  <si>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</si>
  <si>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</si>
  <si>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</si>
  <si>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</si>
  <si>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</si>
  <si>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</si>
  <si>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</si>
  <si>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</si>
  <si>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</si>
  <si>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</si>
  <si>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</si>
  <si>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</si>
  <si>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</si>
  <si>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</si>
  <si>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</si>
  <si>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</si>
  <si>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</si>
  <si>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</si>
  <si>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</si>
  <si>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</si>
  <si>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</si>
  <si>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</si>
  <si>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</si>
  <si>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</si>
  <si>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</si>
  <si>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</si>
  <si>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</si>
  <si>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</si>
  <si>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</si>
  <si>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</si>
  <si>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</si>
  <si>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</si>
  <si>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</si>
  <si>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</si>
  <si>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</si>
  <si>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</si>
  <si>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</si>
  <si>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</si>
  <si>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</si>
  <si>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</si>
  <si>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</si>
  <si>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</si>
  <si>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</si>
  <si>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</si>
  <si>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</si>
  <si>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</si>
  <si>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</si>
  <si>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</si>
  <si>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</si>
  <si>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</si>
  <si>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</si>
  <si>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</si>
  <si>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</si>
  <si>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</si>
  <si>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</si>
  <si>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</si>
  <si>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</si>
  <si>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</si>
  <si>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</si>
  <si>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</si>
  <si>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</si>
  <si>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</si>
  <si>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</si>
  <si>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</si>
  <si>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</si>
  <si>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</si>
  <si>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</si>
  <si>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</si>
  <si>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</si>
  <si>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</si>
  <si>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</si>
  <si>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</si>
  <si>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</si>
  <si>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</si>
  <si>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</si>
  <si>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</si>
  <si>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</si>
  <si>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</si>
  <si>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</si>
  <si>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</si>
  <si>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</si>
  <si>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</si>
  <si>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</si>
  <si>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</si>
  <si>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</si>
  <si>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</si>
  <si>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</si>
  <si>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</si>
  <si>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</si>
  <si>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</si>
  <si>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</si>
  <si>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</si>
  <si>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</si>
  <si>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</si>
  <si>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</si>
  <si>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</si>
  <si>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</si>
  <si>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</si>
  <si>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</si>
  <si>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</si>
  <si>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</si>
  <si>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</si>
  <si>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</si>
  <si>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</si>
  <si>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</si>
  <si>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</si>
  <si>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</si>
  <si>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</si>
  <si>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</si>
  <si>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</si>
  <si>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</si>
  <si>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</si>
  <si>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</si>
  <si>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</si>
  <si>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</si>
  <si>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</si>
  <si>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</si>
  <si>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</si>
  <si>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</si>
  <si>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</si>
  <si>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</si>
  <si>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</si>
  <si>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</si>
  <si>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</si>
  <si>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</si>
  <si>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</si>
  <si>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</si>
  <si>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</si>
  <si>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</si>
  <si>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</si>
  <si>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</si>
  <si>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</si>
  <si>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</si>
  <si>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</si>
  <si>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</si>
  <si>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</si>
  <si>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</si>
  <si>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</si>
  <si>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</si>
  <si>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</si>
  <si>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</si>
  <si>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</si>
  <si>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</si>
  <si>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</si>
  <si>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</si>
  <si>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</si>
  <si>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</si>
  <si>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</si>
  <si>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</si>
  <si>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</si>
  <si>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</si>
  <si>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</si>
  <si>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</si>
  <si>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</si>
  <si>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</si>
  <si>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</si>
  <si>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</si>
  <si>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</si>
  <si>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</si>
  <si>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</si>
  <si>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</si>
  <si>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</si>
  <si>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</si>
  <si>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</si>
  <si>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</si>
  <si>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</si>
  <si>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</si>
  <si>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</si>
  <si>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</si>
  <si>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</si>
  <si>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</si>
  <si>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</si>
  <si>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</si>
  <si>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</si>
  <si>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</si>
  <si>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</si>
  <si>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</si>
  <si>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</si>
  <si>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</si>
  <si>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</si>
  <si>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</si>
  <si>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</si>
  <si>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</si>
  <si>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</si>
  <si>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</si>
  <si>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</si>
  <si>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</si>
  <si>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</si>
  <si>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</si>
  <si>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</si>
  <si>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</si>
  <si>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</si>
  <si>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</si>
  <si>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</si>
  <si>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</si>
  <si>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</si>
  <si>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</si>
  <si>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</si>
  <si>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</si>
  <si>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</si>
  <si>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</si>
  <si>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</si>
  <si>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</si>
  <si>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</si>
  <si>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</si>
  <si>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</si>
  <si>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</si>
  <si>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</si>
  <si>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</si>
  <si>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</si>
  <si>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</si>
  <si>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</si>
  <si>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</si>
  <si>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</si>
  <si>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</si>
  <si>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</si>
  <si>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</si>
  <si>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</si>
  <si>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</si>
  <si>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</si>
  <si>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</si>
  <si>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</si>
  <si>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</si>
  <si>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</si>
  <si>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</si>
  <si>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</si>
  <si>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</si>
  <si>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</si>
  <si>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</si>
  <si>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</si>
  <si>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</si>
  <si>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</si>
  <si>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</si>
  <si>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</si>
  <si>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</si>
  <si>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</si>
  <si>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</si>
  <si>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</si>
  <si>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</si>
  <si>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</si>
  <si>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</si>
  <si>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</si>
  <si>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</si>
  <si>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</si>
  <si>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</si>
  <si>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</si>
  <si>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</si>
  <si>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</si>
  <si>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</si>
  <si>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</si>
  <si>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</si>
  <si>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</si>
  <si>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</si>
  <si>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</si>
  <si>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</si>
  <si>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</si>
  <si>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</si>
  <si>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</si>
  <si>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</si>
  <si>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</si>
  <si>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</si>
  <si>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</si>
  <si>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</si>
  <si>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</si>
  <si>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</si>
  <si>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</si>
  <si>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</si>
  <si>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</si>
  <si>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</si>
  <si>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</si>
  <si>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</si>
  <si>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</si>
  <si>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</si>
  <si>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</si>
  <si>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</si>
  <si>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</si>
  <si>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</si>
  <si>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</si>
  <si>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</si>
  <si>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</si>
  <si>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</si>
  <si>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</si>
  <si>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</si>
  <si>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</si>
  <si>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</si>
  <si>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</si>
  <si>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</si>
  <si>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</si>
  <si>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</si>
  <si>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</si>
  <si>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</si>
  <si>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</si>
  <si>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</si>
  <si>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</si>
  <si>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</si>
  <si>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</si>
  <si>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</si>
  <si>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</si>
  <si>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</si>
  <si>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</si>
  <si>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</si>
  <si>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</si>
  <si>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</si>
  <si>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</si>
  <si>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</si>
  <si>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</si>
  <si>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</si>
  <si>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</si>
  <si>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</si>
  <si>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</si>
  <si>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</si>
  <si>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</si>
  <si>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</si>
  <si>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</si>
  <si>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</si>
  <si>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</si>
  <si>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</si>
  <si>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</si>
  <si>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</si>
  <si>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</si>
  <si>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</si>
  <si>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</si>
  <si>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</si>
  <si>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</si>
  <si>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</si>
  <si>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</si>
  <si>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</si>
  <si>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</si>
  <si>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</si>
  <si>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</si>
  <si>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</si>
  <si>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</si>
  <si>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</si>
  <si>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</si>
  <si>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</si>
  <si>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</si>
  <si>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</si>
  <si>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</si>
  <si>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</si>
  <si>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</si>
  <si>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</si>
  <si>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</si>
  <si>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</si>
  <si>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</si>
  <si>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</si>
  <si>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</si>
  <si>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</si>
  <si>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</si>
  <si>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</si>
  <si>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</si>
  <si>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</si>
  <si>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</si>
  <si>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</si>
  <si>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</si>
  <si>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</si>
  <si>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</si>
  <si>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</si>
  <si>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</si>
  <si>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</si>
  <si>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</si>
  <si>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</si>
  <si>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</si>
  <si>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</si>
  <si>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</si>
  <si>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</si>
  <si>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</si>
  <si>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</si>
  <si>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</si>
  <si>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</si>
  <si>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</si>
  <si>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</si>
  <si>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</si>
  <si>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</si>
  <si>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</si>
  <si>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</si>
  <si>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</si>
  <si>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</si>
  <si>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</si>
  <si>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</si>
  <si>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</si>
  <si>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</si>
  <si>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</si>
  <si>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</si>
  <si>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</si>
  <si>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</si>
  <si>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</si>
  <si>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</si>
  <si>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</si>
  <si>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</si>
  <si>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</si>
  <si>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</si>
  <si>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</si>
  <si>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</si>
  <si>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</si>
  <si>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</si>
  <si>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</si>
  <si>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</si>
  <si>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</si>
  <si>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</si>
  <si>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</si>
  <si>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</si>
  <si>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</si>
  <si>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</si>
  <si>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</si>
  <si>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</si>
  <si>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</si>
  <si>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</si>
  <si>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</si>
  <si>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</si>
  <si>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</si>
  <si>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</si>
  <si>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</si>
  <si>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</si>
  <si>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</si>
  <si>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</si>
  <si>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</si>
  <si>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</si>
  <si>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</si>
  <si>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</si>
  <si>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</si>
  <si>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</si>
  <si>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</si>
  <si>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</si>
  <si>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</si>
  <si>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</si>
  <si>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</si>
  <si>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</si>
  <si>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</si>
  <si>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</si>
  <si>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</si>
  <si>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</si>
  <si>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</si>
  <si>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</si>
  <si>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</si>
  <si>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</si>
  <si>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</si>
  <si>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</si>
  <si>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</si>
  <si>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</si>
  <si>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</si>
  <si>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</si>
  <si>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</si>
  <si>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</si>
  <si>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</si>
  <si>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</si>
  <si>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</si>
  <si>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</si>
  <si>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</si>
  <si>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</si>
  <si>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</si>
  <si>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</si>
  <si>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</si>
  <si>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</si>
  <si>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</si>
  <si>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</si>
  <si>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</si>
  <si>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</si>
  <si>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</si>
  <si>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</si>
  <si>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</si>
  <si>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</si>
  <si>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</si>
  <si>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</si>
  <si>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</si>
  <si>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</si>
  <si>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</si>
  <si>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</si>
  <si>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</si>
  <si>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</si>
  <si>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</si>
  <si>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</si>
  <si>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</si>
  <si>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</si>
  <si>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</si>
  <si>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</si>
  <si>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</si>
  <si>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</si>
  <si>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</si>
  <si>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</si>
  <si>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</si>
  <si>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</si>
  <si>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</si>
  <si>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</si>
  <si>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</si>
  <si>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</si>
  <si>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</si>
  <si>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</si>
  <si>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</si>
  <si>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</si>
  <si>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</si>
  <si>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</si>
  <si>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</si>
  <si>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</si>
  <si>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</si>
  <si>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</si>
  <si>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</si>
  <si>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</si>
  <si>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</si>
  <si>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</si>
  <si>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</si>
  <si>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</si>
  <si>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</si>
  <si>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</si>
  <si>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</si>
  <si>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</si>
  <si>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</si>
  <si>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</si>
  <si>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</si>
  <si>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</si>
  <si>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</si>
  <si>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</si>
  <si>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</si>
  <si>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</si>
  <si>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</si>
  <si>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</si>
  <si>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</si>
  <si>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</si>
  <si>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</si>
  <si>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</si>
  <si>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</si>
  <si>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</si>
  <si>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</si>
  <si>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</si>
  <si>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</si>
  <si>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</si>
  <si>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</si>
  <si>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</si>
  <si>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</si>
  <si>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</si>
  <si>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</si>
  <si>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</si>
  <si>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</si>
  <si>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</si>
  <si>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</si>
  <si>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</si>
  <si>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</si>
  <si>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</si>
  <si>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</si>
  <si>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</si>
  <si>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</si>
  <si>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</si>
  <si>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</si>
  <si>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</si>
  <si>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</si>
  <si>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</si>
  <si>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</si>
  <si>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</si>
  <si>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</si>
  <si>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</si>
  <si>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</si>
  <si>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</si>
  <si>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</si>
  <si>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</si>
  <si>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</si>
  <si>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</si>
  <si>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</si>
  <si>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</si>
  <si>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</si>
  <si>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</si>
  <si>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</si>
  <si>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</si>
  <si>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</si>
  <si>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</si>
  <si>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</si>
  <si>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</si>
  <si>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</si>
  <si>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</si>
  <si>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</si>
  <si>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</si>
  <si>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</si>
  <si>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</si>
  <si>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</si>
  <si>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</si>
  <si>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</si>
  <si>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</si>
  <si>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</si>
  <si>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</si>
  <si>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</si>
  <si>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</si>
  <si>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</si>
  <si>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</si>
  <si>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</si>
  <si>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</si>
  <si>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</si>
  <si>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</si>
  <si>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</si>
  <si>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</si>
  <si>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</si>
  <si>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</si>
  <si>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</si>
  <si>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</si>
  <si>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</si>
  <si>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</si>
  <si>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</si>
  <si>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</si>
  <si>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</si>
  <si>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</si>
  <si>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</si>
  <si>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</si>
  <si>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</si>
  <si>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</si>
  <si>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</si>
  <si>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</si>
  <si>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</si>
  <si>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</si>
  <si>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</si>
  <si>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</si>
  <si>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</si>
  <si>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</si>
  <si>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</si>
  <si>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</si>
  <si>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</si>
  <si>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</si>
  <si>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</si>
  <si>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</si>
  <si>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</si>
  <si>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</si>
  <si>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</si>
  <si>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</si>
  <si>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</si>
  <si>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</si>
  <si>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</si>
  <si>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</si>
  <si>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</si>
  <si>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</si>
  <si>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</si>
  <si>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</si>
  <si>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</si>
  <si>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</si>
  <si>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</si>
  <si>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</si>
  <si>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</si>
  <si>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</si>
  <si>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</si>
  <si>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</si>
  <si>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</si>
  <si>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</si>
  <si>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</si>
  <si>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</si>
  <si>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</si>
  <si>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</si>
  <si>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</si>
  <si>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</si>
  <si>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</si>
  <si>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</si>
  <si>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</si>
  <si>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</si>
  <si>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</si>
  <si>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</si>
  <si>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</si>
  <si>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</si>
  <si>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</si>
  <si>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</si>
  <si>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</si>
  <si>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</si>
  <si>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</si>
  <si>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</si>
  <si>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</si>
  <si>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</si>
  <si>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</si>
  <si>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</si>
  <si>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</si>
  <si>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</si>
  <si>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</si>
  <si>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</si>
  <si>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</si>
  <si>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</si>
  <si>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</si>
  <si>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</si>
  <si>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</si>
  <si>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</si>
  <si>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</si>
  <si>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</si>
  <si>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</si>
  <si>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</si>
  <si>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</si>
  <si>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</si>
  <si>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</si>
  <si>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</si>
  <si>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</si>
  <si>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</si>
  <si>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</si>
  <si>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</si>
  <si>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</si>
  <si>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</si>
  <si>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</si>
  <si>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</si>
  <si>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</si>
  <si>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</si>
  <si>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</si>
  <si>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</si>
  <si>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</si>
  <si>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</si>
  <si>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</si>
  <si>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</si>
  <si>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</si>
  <si>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</si>
  <si>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</si>
  <si>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</si>
  <si>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</si>
  <si>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</si>
  <si>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</si>
  <si>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</si>
  <si>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</si>
  <si>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</si>
  <si>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</si>
  <si>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</si>
  <si>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</si>
  <si>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</si>
  <si>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</si>
  <si>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</si>
  <si>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</si>
  <si>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</si>
  <si>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</si>
  <si>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</si>
  <si>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</si>
  <si>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</si>
  <si>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</si>
  <si>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</si>
  <si>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</si>
  <si>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</si>
  <si>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</si>
  <si>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</si>
  <si>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</si>
  <si>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</si>
  <si>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</si>
  <si>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</si>
  <si>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</si>
  <si>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</si>
  <si>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</si>
  <si>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</si>
  <si>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</si>
  <si>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</si>
  <si>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</si>
  <si>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</si>
  <si>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</si>
  <si>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</si>
  <si>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</si>
  <si>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</si>
  <si>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</si>
  <si>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</si>
  <si>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</si>
  <si>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</si>
  <si>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</si>
  <si>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</si>
  <si>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</si>
  <si>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</si>
  <si>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</si>
  <si>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</si>
  <si>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</si>
  <si>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</si>
  <si>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</si>
  <si>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</si>
  <si>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</si>
  <si>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</si>
  <si>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</si>
  <si>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</si>
  <si>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</si>
  <si>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</si>
  <si>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</si>
  <si>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</si>
  <si>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</si>
  <si>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</si>
  <si>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</si>
  <si>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</si>
  <si>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</si>
  <si>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</si>
  <si>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</si>
  <si>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</si>
  <si>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</si>
  <si>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</si>
  <si>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</si>
  <si>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</si>
  <si>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</si>
  <si>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</si>
  <si>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</si>
  <si>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</si>
  <si>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</si>
  <si>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</si>
  <si>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</si>
  <si>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</si>
  <si>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</si>
  <si>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</si>
  <si>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</si>
  <si>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</si>
  <si>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</si>
  <si>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</si>
  <si>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</si>
  <si>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</si>
  <si>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</si>
  <si>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</si>
  <si>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</si>
  <si>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</si>
  <si>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</si>
  <si>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</si>
  <si>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</si>
  <si>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</si>
  <si>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</si>
  <si>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</si>
  <si>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</si>
  <si>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</si>
  <si>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</si>
  <si>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</si>
  <si>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</si>
  <si>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</si>
  <si>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</si>
  <si>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</si>
  <si>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</si>
  <si>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</si>
  <si>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</si>
  <si>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</si>
  <si>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</si>
  <si>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</si>
  <si>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</si>
  <si>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</si>
  <si>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</si>
  <si>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</si>
  <si>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</si>
  <si>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</si>
  <si>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</si>
  <si>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</si>
  <si>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</si>
  <si>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</si>
  <si>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</si>
  <si>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</si>
  <si>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</si>
  <si>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</si>
  <si>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</si>
  <si>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</si>
  <si>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</si>
  <si>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</si>
  <si>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</si>
  <si>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</si>
  <si>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</si>
  <si>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</si>
  <si>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</si>
  <si>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</si>
  <si>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</si>
  <si>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</si>
  <si>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</si>
  <si>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</si>
  <si>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</si>
  <si>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</si>
  <si>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</si>
  <si>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</si>
  <si>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</si>
  <si>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</si>
  <si>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</si>
  <si>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</si>
  <si>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</si>
  <si>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</si>
  <si>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</si>
  <si>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</si>
  <si>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</si>
  <si>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</si>
  <si>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</si>
  <si>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</si>
  <si>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</si>
  <si>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</si>
  <si>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</si>
  <si>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</si>
  <si>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</si>
  <si>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</si>
  <si>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</si>
  <si>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</si>
  <si>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</si>
  <si>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</si>
  <si>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</si>
  <si>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</si>
  <si>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</si>
  <si>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</si>
  <si>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</si>
  <si>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</si>
  <si>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</si>
  <si>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</si>
  <si>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</si>
  <si>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</si>
  <si>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</si>
  <si>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</si>
  <si>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</si>
  <si>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</si>
  <si>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</si>
  <si>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</si>
  <si>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</si>
  <si>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</si>
  <si>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</si>
  <si>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</si>
  <si>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</si>
  <si>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</si>
  <si>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</si>
  <si>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</si>
  <si>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</si>
  <si>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</si>
  <si>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</si>
  <si>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</si>
  <si>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</si>
  <si>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</si>
  <si>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</si>
  <si>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</si>
  <si>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</si>
  <si>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</si>
  <si>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</si>
  <si>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</si>
  <si>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</si>
  <si>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</si>
  <si>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</si>
  <si>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</si>
  <si>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</si>
  <si>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</si>
  <si>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</si>
  <si>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</si>
  <si>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</si>
  <si>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</si>
  <si>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</si>
  <si>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</si>
  <si>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</si>
  <si>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</si>
  <si>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</si>
  <si>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</si>
  <si>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</si>
  <si>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</si>
  <si>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</si>
  <si>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</si>
  <si>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</si>
  <si>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</si>
  <si>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</si>
  <si>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</si>
  <si>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</si>
  <si>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</si>
  <si>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</si>
  <si>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</si>
  <si>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</si>
  <si>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</si>
  <si>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</si>
  <si>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</si>
  <si>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</si>
  <si>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</si>
  <si>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</si>
  <si>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</si>
  <si>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</si>
  <si>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</si>
  <si>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</si>
  <si>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</si>
  <si>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</si>
  <si>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</si>
  <si>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</si>
  <si>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</si>
  <si>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</si>
  <si>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</si>
  <si>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</si>
  <si>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</si>
  <si>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</si>
  <si>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</si>
  <si>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</si>
  <si>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</si>
  <si>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</si>
  <si>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</si>
  <si>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</si>
  <si>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</si>
  <si>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</si>
  <si>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</si>
  <si>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</si>
  <si>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</si>
  <si>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</si>
  <si>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</si>
  <si>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</si>
  <si>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</si>
  <si>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</si>
  <si>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</si>
  <si>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</si>
  <si>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</si>
  <si>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</si>
  <si>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</si>
  <si>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</si>
  <si>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</si>
  <si>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</si>
  <si>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</si>
  <si>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</si>
  <si>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</si>
  <si>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</si>
  <si>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</si>
  <si>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</si>
  <si>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</si>
  <si>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</si>
  <si>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</si>
  <si>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</si>
  <si>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</si>
  <si>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</si>
  <si>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</si>
  <si>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</si>
  <si>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</si>
  <si>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</si>
  <si>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</si>
  <si>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</si>
  <si>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</si>
  <si>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</si>
  <si>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</si>
  <si>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</si>
  <si>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</si>
  <si>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</si>
  <si>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</si>
  <si>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</si>
  <si>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</si>
  <si>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</si>
  <si>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</si>
  <si>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</si>
  <si>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</si>
  <si>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</si>
  <si>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</si>
  <si>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</si>
  <si>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</si>
  <si>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</si>
  <si>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</si>
  <si>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</si>
  <si>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</si>
  <si>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</si>
  <si>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</si>
  <si>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</si>
  <si>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</si>
  <si>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</si>
  <si>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</si>
  <si>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</si>
  <si>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</si>
  <si>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</si>
  <si>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</si>
  <si>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</si>
  <si>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</si>
  <si>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</si>
  <si>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</si>
  <si>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</si>
  <si>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</si>
  <si>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</si>
  <si>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</si>
  <si>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</si>
  <si>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</si>
  <si>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</si>
  <si>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</si>
  <si>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</si>
  <si>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</si>
  <si>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</si>
  <si>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</si>
  <si>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</si>
  <si>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</si>
  <si>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</si>
  <si>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</si>
  <si>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</si>
  <si>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</si>
  <si>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</si>
  <si>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</si>
  <si>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</si>
  <si>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</si>
  <si>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</si>
  <si>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</si>
  <si>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</si>
  <si>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</si>
  <si>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</si>
  <si>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</si>
  <si>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</si>
  <si>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</si>
  <si>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</si>
  <si>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</si>
  <si>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</si>
  <si>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</si>
  <si>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</si>
  <si>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</si>
  <si>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</si>
  <si>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</si>
  <si>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</si>
  <si>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</si>
  <si>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</si>
  <si>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</si>
  <si>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</si>
  <si>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</si>
  <si>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</si>
  <si>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</si>
  <si>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</si>
  <si>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</si>
  <si>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</si>
  <si>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</si>
  <si>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</si>
  <si>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</si>
  <si>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</si>
  <si>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</si>
  <si>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</si>
  <si>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</si>
  <si>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</si>
  <si>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</si>
  <si>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</si>
  <si>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</si>
  <si>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</si>
  <si>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</si>
  <si>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</si>
  <si>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</si>
  <si>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</si>
  <si>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</si>
  <si>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</si>
  <si>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</si>
  <si>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</si>
  <si>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</si>
  <si>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</si>
  <si>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</si>
  <si>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</si>
  <si>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</si>
  <si>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</si>
  <si>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</si>
  <si>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</si>
  <si>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</si>
  <si>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</si>
  <si>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</si>
  <si>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</si>
  <si>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</si>
  <si>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</si>
  <si>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</si>
  <si>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</si>
  <si>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</si>
  <si>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</si>
  <si>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</si>
  <si>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</si>
  <si>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</si>
  <si>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</si>
  <si>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</si>
  <si>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</si>
  <si>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</si>
  <si>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</si>
  <si>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</si>
  <si>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</si>
  <si>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</si>
  <si>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</si>
  <si>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</si>
  <si>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</si>
  <si>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</si>
  <si>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</si>
  <si>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</si>
  <si>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</si>
  <si>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</si>
  <si>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</si>
  <si>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</si>
  <si>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</si>
  <si>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</si>
  <si>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</si>
  <si>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</si>
  <si>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</si>
  <si>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</si>
  <si>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</si>
  <si>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</si>
  <si>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</si>
  <si>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</si>
  <si>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</si>
  <si>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</si>
  <si>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</si>
  <si>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</si>
  <si>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</si>
  <si>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</si>
  <si>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</si>
  <si>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</si>
  <si>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</si>
  <si>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</si>
  <si>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</si>
  <si>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</si>
  <si>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</si>
  <si>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</si>
  <si>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</si>
  <si>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</si>
  <si>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</si>
  <si>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</si>
  <si>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</si>
  <si>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</si>
  <si>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</si>
  <si>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</si>
  <si>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</si>
  <si>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</si>
  <si>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</si>
  <si>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</si>
  <si>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</si>
  <si>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</si>
  <si>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</si>
  <si>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</si>
  <si>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</si>
  <si>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</si>
  <si>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</si>
  <si>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</si>
  <si>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</si>
  <si>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</si>
  <si>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</si>
  <si>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</si>
  <si>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</si>
  <si>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</si>
  <si>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</si>
  <si>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</si>
  <si>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</si>
  <si>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</si>
  <si>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</si>
  <si>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</si>
  <si>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</si>
  <si>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</si>
  <si>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</si>
  <si>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</si>
  <si>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</si>
  <si>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</si>
  <si>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</si>
  <si>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</si>
  <si>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</si>
  <si>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</si>
  <si>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</si>
  <si>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</si>
  <si>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</si>
  <si>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</si>
  <si>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</si>
  <si>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</si>
  <si>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</si>
  <si>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</si>
  <si>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</si>
  <si>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</si>
  <si>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</si>
  <si>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</si>
  <si>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</si>
  <si>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</si>
  <si>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</si>
  <si>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</si>
  <si>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</si>
  <si>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</si>
  <si>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</si>
  <si>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</si>
  <si>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</si>
  <si>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</si>
  <si>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</si>
  <si>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</si>
  <si>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</si>
  <si>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</si>
  <si>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</si>
  <si>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</si>
  <si>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</si>
  <si>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</si>
  <si>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</si>
  <si>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</si>
  <si>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</si>
  <si>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</si>
  <si>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</si>
  <si>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</si>
  <si>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</si>
  <si>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</si>
  <si>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</si>
  <si>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</si>
  <si>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</si>
  <si>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</si>
  <si>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</si>
  <si>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</si>
  <si>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</si>
  <si>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</si>
  <si>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</si>
  <si>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</si>
  <si>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</si>
  <si>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</si>
  <si>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</si>
  <si>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</si>
  <si>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</si>
  <si>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</si>
  <si>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</si>
  <si>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</si>
  <si>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</si>
  <si>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</si>
  <si>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</si>
  <si>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</si>
  <si>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</si>
  <si>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</si>
  <si>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</si>
  <si>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</si>
  <si>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</si>
  <si>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</si>
  <si>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</si>
  <si>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</si>
  <si>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</si>
  <si>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</si>
  <si>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</si>
  <si>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</si>
  <si>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</si>
  <si>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</si>
  <si>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</si>
  <si>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</si>
  <si>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</si>
  <si>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</si>
  <si>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</si>
  <si>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</si>
  <si>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</si>
  <si>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</si>
  <si>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</si>
  <si>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</si>
  <si>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</si>
  <si>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</si>
  <si>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</si>
  <si>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</si>
  <si>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</si>
  <si>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</si>
  <si>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</si>
  <si>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</si>
  <si>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</si>
  <si>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</si>
  <si>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</si>
  <si>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</si>
  <si>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</si>
  <si>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</si>
  <si>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</si>
  <si>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</si>
  <si>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</si>
  <si>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</si>
  <si>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</si>
  <si>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</si>
  <si>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</si>
  <si>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</si>
  <si>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</si>
  <si>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</si>
  <si>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</si>
  <si>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</si>
  <si>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</si>
  <si>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</si>
  <si>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</si>
  <si>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</si>
  <si>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</si>
  <si>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</si>
  <si>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</si>
  <si>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</si>
  <si>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</si>
  <si>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</si>
  <si>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</si>
  <si>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</si>
  <si>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</si>
  <si>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</si>
  <si>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</si>
  <si>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</si>
  <si>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</si>
  <si>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</si>
  <si>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</si>
  <si>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</si>
  <si>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</si>
  <si>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</si>
  <si>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</si>
  <si>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</si>
  <si>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</si>
  <si>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</si>
  <si>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</si>
  <si>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</si>
  <si>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</si>
  <si>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</si>
  <si>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</si>
  <si>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</si>
  <si>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</si>
  <si>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</si>
  <si>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</si>
  <si>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</si>
  <si>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</si>
  <si>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</si>
  <si>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</si>
  <si>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</si>
  <si>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</si>
  <si>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</si>
  <si>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</si>
  <si>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</si>
  <si>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</si>
  <si>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</si>
  <si>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</si>
  <si>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</si>
  <si>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</si>
  <si>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</si>
  <si>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</si>
  <si>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</si>
  <si>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</si>
  <si>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</si>
  <si>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</si>
  <si>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</si>
  <si>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</si>
  <si>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</si>
  <si>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</si>
  <si>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</si>
  <si>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</si>
  <si>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</si>
  <si>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</si>
  <si>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</si>
  <si>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</si>
  <si>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</si>
  <si>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</si>
  <si>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</si>
  <si>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</si>
  <si>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</si>
  <si>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</si>
  <si>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</si>
  <si>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</si>
  <si>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</si>
  <si>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</si>
  <si>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</si>
  <si>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</si>
  <si>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</si>
  <si>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</si>
  <si>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</si>
  <si>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</si>
  <si>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</si>
  <si>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</si>
  <si>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</si>
  <si>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</si>
  <si>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</si>
  <si>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</si>
  <si>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</si>
  <si>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</si>
  <si>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</si>
  <si>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</si>
  <si>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</si>
  <si>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</si>
  <si>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</si>
  <si>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</si>
  <si>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</si>
  <si>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</si>
  <si>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</si>
  <si>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</si>
  <si>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</si>
  <si>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</si>
  <si>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</si>
  <si>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</si>
  <si>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</si>
  <si>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</si>
  <si>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</si>
  <si>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</si>
  <si>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</si>
  <si>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</si>
  <si>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</si>
  <si>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</si>
  <si>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</si>
  <si>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</si>
  <si>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</si>
  <si>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</si>
  <si>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</si>
  <si>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</si>
  <si>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</si>
  <si>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</si>
  <si>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</si>
  <si>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</si>
  <si>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</si>
  <si>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</si>
  <si>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</si>
  <si>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</si>
  <si>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</si>
  <si>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</si>
  <si>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</si>
  <si>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</si>
  <si>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</si>
  <si>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</si>
  <si>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</si>
  <si>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</si>
  <si>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</si>
  <si>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</si>
  <si>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</si>
  <si>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</si>
  <si>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</si>
  <si>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</si>
  <si>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</si>
  <si>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</si>
  <si>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</si>
  <si>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</si>
  <si>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</si>
  <si>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</si>
  <si>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</si>
  <si>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</si>
  <si>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</si>
  <si>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</si>
  <si>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</si>
  <si>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</si>
  <si>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</si>
  <si>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</si>
  <si>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</si>
  <si>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</si>
  <si>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</si>
  <si>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</si>
  <si>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</si>
  <si>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</si>
  <si>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</si>
  <si>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</si>
  <si>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</si>
  <si>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</si>
  <si>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</si>
  <si>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</si>
  <si>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</si>
  <si>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</si>
  <si>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</si>
  <si>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</si>
  <si>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</si>
  <si>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</si>
  <si>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</si>
  <si>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</si>
  <si>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</si>
  <si>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</si>
  <si>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</si>
  <si>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</si>
  <si>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</si>
  <si>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</si>
  <si>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</si>
  <si>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</si>
  <si>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</si>
  <si>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</si>
  <si>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</si>
  <si>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</si>
  <si>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</si>
  <si>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</si>
  <si>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</si>
  <si>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</si>
  <si>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</si>
  <si>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</si>
  <si>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</si>
  <si>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</si>
  <si>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</si>
  <si>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</si>
  <si>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</si>
  <si>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</si>
  <si>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</si>
  <si>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</si>
  <si>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</si>
  <si>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</si>
  <si>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</si>
  <si>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</si>
  <si>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</si>
  <si>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</si>
  <si>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</si>
  <si>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</si>
  <si>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</si>
  <si>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</si>
  <si>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</si>
  <si>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</si>
  <si>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</si>
  <si>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</si>
  <si>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</si>
  <si>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</si>
  <si>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</si>
  <si>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</si>
  <si>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</si>
  <si>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</si>
  <si>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</si>
  <si>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</si>
  <si>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</si>
  <si>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</si>
  <si>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</si>
  <si>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</si>
  <si>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</si>
  <si>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</si>
  <si>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</si>
  <si>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</si>
  <si>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</si>
  <si>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</si>
  <si>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</si>
  <si>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</si>
  <si>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</si>
  <si>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</si>
  <si>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</si>
  <si>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</si>
  <si>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</si>
  <si>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</si>
  <si>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</si>
  <si>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</si>
  <si>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</si>
  <si>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</si>
  <si>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</si>
  <si>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</si>
  <si>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</si>
  <si>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</si>
  <si>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</si>
  <si>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</si>
  <si>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</si>
  <si>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</si>
  <si>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</si>
  <si>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</si>
  <si>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</si>
  <si>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</si>
  <si>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</si>
  <si>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</si>
  <si>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</si>
  <si>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</si>
  <si>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</si>
  <si>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</si>
  <si>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</si>
  <si>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</si>
  <si>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</si>
  <si>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</si>
  <si>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</si>
  <si>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</si>
  <si>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</si>
  <si>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</si>
  <si>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</si>
  <si>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</si>
  <si>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</si>
  <si>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</si>
  <si>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</si>
  <si>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</si>
  <si>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</si>
  <si>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</si>
  <si>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</si>
  <si>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</si>
  <si>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</si>
  <si>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</si>
  <si>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</si>
  <si>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</si>
  <si>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</si>
  <si>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</si>
  <si>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</si>
  <si>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</si>
  <si>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</si>
  <si>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</si>
  <si>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</si>
  <si>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</si>
  <si>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</si>
  <si>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</si>
  <si>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</si>
  <si>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</si>
  <si>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</si>
  <si>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</si>
  <si>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</si>
  <si>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</si>
  <si>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</si>
  <si>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</si>
  <si>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</si>
  <si>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</si>
  <si>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</si>
  <si>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</si>
  <si>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</si>
  <si>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</si>
  <si>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</si>
  <si>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</si>
  <si>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</si>
  <si>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</si>
  <si>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</si>
  <si>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</si>
  <si>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</si>
  <si>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</si>
  <si>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</si>
  <si>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</si>
  <si>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</si>
  <si>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</si>
  <si>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</si>
  <si>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</si>
  <si>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</si>
  <si>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</si>
  <si>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</si>
  <si>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</si>
  <si>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</si>
  <si>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</si>
  <si>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</si>
  <si>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</si>
  <si>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</si>
  <si>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</si>
  <si>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</si>
  <si>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</si>
  <si>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</si>
  <si>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</si>
  <si>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</si>
  <si>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</si>
  <si>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</si>
  <si>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</si>
  <si>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</si>
  <si>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</si>
  <si>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</si>
  <si>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</si>
  <si>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</si>
  <si>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</si>
  <si>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</si>
  <si>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</si>
  <si>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</si>
  <si>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</si>
  <si>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</si>
  <si>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</si>
  <si>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</si>
  <si>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</si>
  <si>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</si>
  <si>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</si>
  <si>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</si>
  <si>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</si>
  <si>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</si>
  <si>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</si>
  <si>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</si>
  <si>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</si>
  <si>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</si>
  <si>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</si>
  <si>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</si>
  <si>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</si>
  <si>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</si>
  <si>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</si>
  <si>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</si>
  <si>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</si>
  <si>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</si>
  <si>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</si>
  <si>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</si>
  <si>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</si>
  <si>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</si>
  <si>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</si>
  <si>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</si>
  <si>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</si>
  <si>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</si>
  <si>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</si>
  <si>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</si>
  <si>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</si>
  <si>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</si>
  <si>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</si>
  <si>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</si>
  <si>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</si>
  <si>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</si>
  <si>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</si>
  <si>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</si>
  <si>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</si>
  <si>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</si>
  <si>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</si>
  <si>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</si>
  <si>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</si>
  <si>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</si>
  <si>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</si>
  <si>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</si>
  <si>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</si>
  <si>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</si>
  <si>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</si>
  <si>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</si>
  <si>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</si>
  <si>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</si>
  <si>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</si>
  <si>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</si>
  <si>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</si>
  <si>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</si>
  <si>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</si>
  <si>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</si>
  <si>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</si>
  <si>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</si>
  <si>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</si>
  <si>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</si>
  <si>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</si>
  <si>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</si>
  <si>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</si>
  <si>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</si>
  <si>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</si>
  <si>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</si>
  <si>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</si>
  <si>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</si>
  <si>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</si>
  <si>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</si>
  <si>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</si>
  <si>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</si>
  <si>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</si>
  <si>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</si>
  <si>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</si>
  <si>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</si>
  <si>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</si>
  <si>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</si>
  <si>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</si>
  <si>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</si>
  <si>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</si>
  <si>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</si>
  <si>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</si>
  <si>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</si>
  <si>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</si>
  <si>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</si>
  <si>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</si>
  <si>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</si>
  <si>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</si>
  <si>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</si>
  <si>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</si>
  <si>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</si>
  <si>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</si>
  <si>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</si>
  <si>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</si>
  <si>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</si>
  <si>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</si>
  <si>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</si>
  <si>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</si>
  <si>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</si>
  <si>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</si>
  <si>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</si>
  <si>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</si>
  <si>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</si>
  <si>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</si>
  <si>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</si>
  <si>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</si>
  <si>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</si>
  <si>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</si>
  <si>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</si>
  <si>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</si>
  <si>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</si>
  <si>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</si>
  <si>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</si>
  <si>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</si>
  <si>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</si>
  <si>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</si>
  <si>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</si>
  <si>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</si>
  <si>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</si>
  <si>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</si>
  <si>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</si>
  <si>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</si>
  <si>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</si>
  <si>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</si>
  <si>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</si>
  <si>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</si>
  <si>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</si>
  <si>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</si>
  <si>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</si>
  <si>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</si>
  <si>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</si>
  <si>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</si>
  <si>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</si>
  <si>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</si>
  <si>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</si>
  <si>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</si>
  <si>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</si>
  <si>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</si>
  <si>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</si>
  <si>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</si>
  <si>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</si>
  <si>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</si>
  <si>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</si>
  <si>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</si>
  <si>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</si>
  <si>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</si>
  <si>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</si>
  <si>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</si>
  <si>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</si>
  <si>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</si>
  <si>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</si>
  <si>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</si>
  <si>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</si>
  <si>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</si>
  <si>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</si>
  <si>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</si>
  <si>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</si>
  <si>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</si>
  <si>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</si>
  <si>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</si>
  <si>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</si>
  <si>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</si>
  <si>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</si>
  <si>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</si>
  <si>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</si>
  <si>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</si>
  <si>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</si>
  <si>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</si>
  <si>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</si>
  <si>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</si>
  <si>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</si>
  <si>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</si>
  <si>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</si>
  <si>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</si>
  <si>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</si>
  <si>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</si>
  <si>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</si>
  <si>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</si>
  <si>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</si>
  <si>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</si>
  <si>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</si>
  <si>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</si>
  <si>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</si>
  <si>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</si>
  <si>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</si>
  <si>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</si>
  <si>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</si>
  <si>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</si>
  <si>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</si>
  <si>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</si>
  <si>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</si>
  <si>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</si>
  <si>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</si>
  <si>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</si>
  <si>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</si>
  <si>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</si>
  <si>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</si>
  <si>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</si>
  <si>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</si>
  <si>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</si>
  <si>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</si>
  <si>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</si>
  <si>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</si>
  <si>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</si>
  <si>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</si>
  <si>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</si>
  <si>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</si>
  <si>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</si>
  <si>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</si>
  <si>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</si>
  <si>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</si>
  <si>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</si>
  <si>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</si>
  <si>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</si>
  <si>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</si>
  <si>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</si>
  <si>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</si>
  <si>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</si>
  <si>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</si>
  <si>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</si>
  <si>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</si>
  <si>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</si>
  <si>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</si>
  <si>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</si>
  <si>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</si>
  <si>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</si>
  <si>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</si>
  <si>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</si>
  <si>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</si>
  <si>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</si>
  <si>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</si>
  <si>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</si>
  <si>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</si>
  <si>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</si>
  <si>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</si>
  <si>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</si>
  <si>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</si>
  <si>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</si>
  <si>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</si>
  <si>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</si>
  <si>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</si>
  <si>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</si>
  <si>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</si>
  <si>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</si>
  <si>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</si>
  <si>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</si>
  <si>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</si>
  <si>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</si>
  <si>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</si>
  <si>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</si>
  <si>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</si>
  <si>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</si>
  <si>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</si>
  <si>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</si>
  <si>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</si>
  <si>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</si>
  <si>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</si>
  <si>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</si>
  <si>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</si>
  <si>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</si>
  <si>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</si>
  <si>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</si>
  <si>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</si>
  <si>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</si>
  <si>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</si>
  <si>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</si>
  <si>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</si>
  <si>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</si>
  <si>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</si>
  <si>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</si>
  <si>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</si>
  <si>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</si>
  <si>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</si>
  <si>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</si>
  <si>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</si>
  <si>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</si>
  <si>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</si>
  <si>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</si>
  <si>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</si>
  <si>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</si>
  <si>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</si>
  <si>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</si>
  <si>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</si>
  <si>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</si>
  <si>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</si>
  <si>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</si>
  <si>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</si>
  <si>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</si>
  <si>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</si>
  <si>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</si>
  <si>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</si>
  <si>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</si>
  <si>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</si>
  <si>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</si>
  <si>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</si>
  <si>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</si>
  <si>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</si>
  <si>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</si>
  <si>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</si>
  <si>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</si>
  <si>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</si>
  <si>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</si>
  <si>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</si>
  <si>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</si>
  <si>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</si>
  <si>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</si>
  <si>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</si>
  <si>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</si>
  <si>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</si>
  <si>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</si>
  <si>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</si>
  <si>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</si>
  <si>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</si>
  <si>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</si>
  <si>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</si>
  <si>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</si>
  <si>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</si>
  <si>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</si>
  <si>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</si>
  <si>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</si>
  <si>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</si>
  <si>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</si>
  <si>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</si>
  <si>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</si>
  <si>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</si>
  <si>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</si>
  <si>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</si>
  <si>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</si>
  <si>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</si>
  <si>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</si>
  <si>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</si>
  <si>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</si>
  <si>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</si>
  <si>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</si>
  <si>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</si>
  <si>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</si>
  <si>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</si>
  <si>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</si>
  <si>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</si>
  <si>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</si>
  <si>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</si>
  <si>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</si>
  <si>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</si>
  <si>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</si>
  <si>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</si>
  <si>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</si>
  <si>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</si>
  <si>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</si>
  <si>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</si>
  <si>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</si>
  <si>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</si>
  <si>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</si>
  <si>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</si>
  <si>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</si>
  <si>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</si>
  <si>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</si>
  <si>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</si>
  <si>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</si>
  <si>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</si>
  <si>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</si>
  <si>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</si>
  <si>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</si>
  <si>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</si>
  <si>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</si>
  <si>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</si>
  <si>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</si>
  <si>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</si>
  <si>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</si>
  <si>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</si>
  <si>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</si>
  <si>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</si>
  <si>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</si>
  <si>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</si>
  <si>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</si>
  <si>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</si>
  <si>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</si>
  <si>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</si>
  <si>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</si>
  <si>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</si>
  <si>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</si>
  <si>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</si>
  <si>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</si>
  <si>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</si>
  <si>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</si>
  <si>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</si>
  <si>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</si>
  <si>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</si>
  <si>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</si>
  <si>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</si>
  <si>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</si>
  <si>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</si>
  <si>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</si>
  <si>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</si>
  <si>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</si>
  <si>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</si>
  <si>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</si>
  <si>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</si>
  <si>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</si>
  <si>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</si>
  <si>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</si>
  <si>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</si>
  <si>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</si>
  <si>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</si>
  <si>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</si>
  <si>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</si>
  <si>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</si>
  <si>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</si>
  <si>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</si>
  <si>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</si>
  <si>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</si>
  <si>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</si>
  <si>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</si>
  <si>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</si>
  <si>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</si>
  <si>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</si>
  <si>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</si>
  <si>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</si>
  <si>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</si>
  <si>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</si>
  <si>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</si>
  <si>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</si>
  <si>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</si>
  <si>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</si>
  <si>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</si>
  <si>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</si>
  <si>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</si>
  <si>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</si>
  <si>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</si>
  <si>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</si>
  <si>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</si>
  <si>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</si>
  <si>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</si>
  <si>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</si>
  <si>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</si>
  <si>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</si>
  <si>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</si>
  <si>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</si>
  <si>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</si>
  <si>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</si>
  <si>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</si>
  <si>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</si>
  <si>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</si>
  <si>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</si>
  <si>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</si>
  <si>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</si>
  <si>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</si>
  <si>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</si>
  <si>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</si>
  <si>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</si>
  <si>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</si>
  <si>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</si>
  <si>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</si>
  <si>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</si>
  <si>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</si>
  <si>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</si>
  <si>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</si>
  <si>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</si>
  <si>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</si>
  <si>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</si>
  <si>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</si>
  <si>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</si>
  <si>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</si>
  <si>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</si>
  <si>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</si>
  <si>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</si>
  <si>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</si>
  <si>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</si>
  <si>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</si>
  <si>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</si>
  <si>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</si>
  <si>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</si>
  <si>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</si>
  <si>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</si>
  <si>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</si>
  <si>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</si>
  <si>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</si>
  <si>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</si>
  <si>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</si>
  <si>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</si>
  <si>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</si>
  <si>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</si>
  <si>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</si>
  <si>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</si>
  <si>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</si>
  <si>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</si>
  <si>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</si>
  <si>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</si>
  <si>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</si>
  <si>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</si>
  <si>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</si>
  <si>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</si>
  <si>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</si>
  <si>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</si>
  <si>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</si>
  <si>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</si>
  <si>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</si>
  <si>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</si>
  <si>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</si>
  <si>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</si>
  <si>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</si>
  <si>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</si>
  <si>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</si>
  <si>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</si>
  <si>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</si>
  <si>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</si>
  <si>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</si>
  <si>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</si>
  <si>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</si>
  <si>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</si>
  <si>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</si>
  <si>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</si>
  <si>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</si>
  <si>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</si>
  <si>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</si>
  <si>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</si>
  <si>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</si>
  <si>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</si>
  <si>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</si>
  <si>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</si>
  <si>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</si>
  <si>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</si>
  <si>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</si>
  <si>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</si>
  <si>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</si>
  <si>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</si>
  <si>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</si>
  <si>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</si>
  <si>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</si>
  <si>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</si>
  <si>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</si>
  <si>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</si>
  <si>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</si>
  <si>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</si>
  <si>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</si>
  <si>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</si>
  <si>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</si>
  <si>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</si>
  <si>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</si>
  <si>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</si>
  <si>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</si>
  <si>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</si>
  <si>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</si>
  <si>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</si>
  <si>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</si>
  <si>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</si>
  <si>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</si>
  <si>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</si>
  <si>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</si>
  <si>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</si>
  <si>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</si>
  <si>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</si>
  <si>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</si>
  <si>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</si>
  <si>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</si>
  <si>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</si>
  <si>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</si>
  <si>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</si>
  <si>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</si>
  <si>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</si>
  <si>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</si>
  <si>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</si>
  <si>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</si>
  <si>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</si>
  <si>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</si>
  <si>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</si>
  <si>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</si>
  <si>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</si>
  <si>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</si>
  <si>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</si>
  <si>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</si>
  <si>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</si>
  <si>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</si>
  <si>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</si>
  <si>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</si>
  <si>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</si>
  <si>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</si>
  <si>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</si>
  <si>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</si>
  <si>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</si>
  <si>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</si>
  <si>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</si>
  <si>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</si>
  <si>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</si>
  <si>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</si>
  <si>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</si>
  <si>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</si>
  <si>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</si>
  <si>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</si>
  <si>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</si>
  <si>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</si>
  <si>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</si>
  <si>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</si>
  <si>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</si>
  <si>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</si>
  <si>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</si>
  <si>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</si>
  <si>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</si>
  <si>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</si>
  <si>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</si>
  <si>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</si>
  <si>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</si>
  <si>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</si>
  <si>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</si>
  <si>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</si>
  <si>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</si>
  <si>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</si>
  <si>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</si>
  <si>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</si>
  <si>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</si>
  <si>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</si>
  <si>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</si>
  <si>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</si>
  <si>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</si>
  <si>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</si>
  <si>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</si>
  <si>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</si>
  <si>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</si>
  <si>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</si>
  <si>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</si>
  <si>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</si>
  <si>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</si>
  <si>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</si>
  <si>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</si>
  <si>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</si>
  <si>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</si>
  <si>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</si>
  <si>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</si>
  <si>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</si>
  <si>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</si>
  <si>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</si>
  <si>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</si>
  <si>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</si>
  <si>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</si>
  <si>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</si>
  <si>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</si>
  <si>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</si>
  <si>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</si>
  <si>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</si>
  <si>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</si>
  <si>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</si>
  <si>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</si>
  <si>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</si>
  <si>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</si>
  <si>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</si>
  <si>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</si>
  <si>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</si>
  <si>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</si>
  <si>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</si>
  <si>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</si>
  <si>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</si>
  <si>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</si>
  <si>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</si>
  <si>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</si>
  <si>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</si>
  <si>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</si>
  <si>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</si>
  <si>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</si>
  <si>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</si>
  <si>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</si>
  <si>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</si>
  <si>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</si>
  <si>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</si>
  <si>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</si>
  <si>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</si>
  <si>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</si>
  <si>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</si>
  <si>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</si>
  <si>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</si>
  <si>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</si>
  <si>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</si>
  <si>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</si>
  <si>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</si>
  <si>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</si>
  <si>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</si>
  <si>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</si>
  <si>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</si>
  <si>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</si>
  <si>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</si>
  <si>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</si>
  <si>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</si>
  <si>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</si>
  <si>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</si>
  <si>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</si>
  <si>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</si>
  <si>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</si>
  <si>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</si>
  <si>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</si>
  <si>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</si>
  <si>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</si>
  <si>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</si>
  <si>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</si>
  <si>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</si>
  <si>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</si>
  <si>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</si>
  <si>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</si>
  <si>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</si>
  <si>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</si>
  <si>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</si>
  <si>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</si>
  <si>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</si>
  <si>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</si>
  <si>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</si>
  <si>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</si>
  <si>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</si>
  <si>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</si>
  <si>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</si>
  <si>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</si>
  <si>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</si>
  <si>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</si>
  <si>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</si>
  <si>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</si>
  <si>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</si>
  <si>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</si>
  <si>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</si>
  <si>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</si>
  <si>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</si>
  <si>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</si>
  <si>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</si>
  <si>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</si>
  <si>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</si>
  <si>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</si>
  <si>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</si>
  <si>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</si>
  <si>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</si>
  <si>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</si>
  <si>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</si>
  <si>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</si>
  <si>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</si>
  <si>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</si>
  <si>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</si>
  <si>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</si>
  <si>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</si>
  <si>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</si>
  <si>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</si>
  <si>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</si>
  <si>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</si>
  <si>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</si>
  <si>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</si>
  <si>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</si>
  <si>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</si>
  <si>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</si>
  <si>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</si>
  <si>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</si>
  <si>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</si>
  <si>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</si>
  <si>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</si>
  <si>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</si>
  <si>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</si>
  <si>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</si>
  <si>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</si>
  <si>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</si>
  <si>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</si>
  <si>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</si>
  <si>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</si>
  <si>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</si>
  <si>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</si>
  <si>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</si>
  <si>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</si>
  <si>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</si>
  <si>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</si>
  <si>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</si>
  <si>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</si>
  <si>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</si>
  <si>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</si>
  <si>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</si>
  <si>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</si>
  <si>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</si>
  <si>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</si>
  <si>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</si>
  <si>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</si>
  <si>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</si>
  <si>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</si>
  <si>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</si>
  <si>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</si>
  <si>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</si>
  <si>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</si>
  <si>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</si>
  <si>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</si>
  <si>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</si>
  <si>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</si>
  <si>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</si>
  <si>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</si>
  <si>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</si>
  <si>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</si>
  <si>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</si>
  <si>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</si>
  <si>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</si>
  <si>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</si>
  <si>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</si>
  <si>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</si>
  <si>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</si>
  <si>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</si>
  <si>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</si>
  <si>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</si>
  <si>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</si>
  <si>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</si>
  <si>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</si>
  <si>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</si>
  <si>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</si>
  <si>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</si>
  <si>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</si>
  <si>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</si>
  <si>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</si>
  <si>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</si>
  <si>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</si>
  <si>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</si>
  <si>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</si>
  <si>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</si>
  <si>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</si>
  <si>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</si>
  <si>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</si>
  <si>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</si>
  <si>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</si>
  <si>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</si>
  <si>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</si>
  <si>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</si>
  <si>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</si>
  <si>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</si>
  <si>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</si>
  <si>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</si>
  <si>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</si>
  <si>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</si>
  <si>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</si>
  <si>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</si>
  <si>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</si>
  <si>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</si>
  <si>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</si>
  <si>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</si>
  <si>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</si>
  <si>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</si>
  <si>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</si>
  <si>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</si>
  <si>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</si>
  <si>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</si>
  <si>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</si>
  <si>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</si>
  <si>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</si>
  <si>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</si>
  <si>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</si>
  <si>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</si>
  <si>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</si>
  <si>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</si>
  <si>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</si>
  <si>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</si>
  <si>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</si>
  <si>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</si>
  <si>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</si>
  <si>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</si>
  <si>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</si>
  <si>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</si>
  <si>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</si>
  <si>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</si>
  <si>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</si>
  <si>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</si>
  <si>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</si>
  <si>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</si>
  <si>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</si>
  <si>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</si>
  <si>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</si>
  <si>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</si>
  <si>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</si>
  <si>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</si>
  <si>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</si>
  <si>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</si>
  <si>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</si>
  <si>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</si>
  <si>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</si>
  <si>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</si>
  <si>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</si>
  <si>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</si>
  <si>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</si>
  <si>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</si>
  <si>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</si>
  <si>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</si>
  <si>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</si>
  <si>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</si>
  <si>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</si>
  <si>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</si>
  <si>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</si>
  <si>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</si>
  <si>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</si>
  <si>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</si>
  <si>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</si>
  <si>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</si>
  <si>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</si>
  <si>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</si>
  <si>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</si>
  <si>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</si>
  <si>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</si>
  <si>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</si>
  <si>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</si>
  <si>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</si>
  <si>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</si>
  <si>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</si>
  <si>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</si>
  <si>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</si>
  <si>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</si>
  <si>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</si>
  <si>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</si>
  <si>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</si>
  <si>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</si>
  <si>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</si>
  <si>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</si>
  <si>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</si>
  <si>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</si>
  <si>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</si>
  <si>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</si>
  <si>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</si>
  <si>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</si>
  <si>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</si>
  <si>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</si>
  <si>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</si>
  <si>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</si>
  <si>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</si>
  <si>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</si>
  <si>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</si>
  <si>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</si>
  <si>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</si>
  <si>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</si>
  <si>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</si>
  <si>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</si>
  <si>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</si>
  <si>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</si>
  <si>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</si>
  <si>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</si>
  <si>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</si>
  <si>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</si>
  <si>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</si>
  <si>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</si>
  <si>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</si>
  <si>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</si>
  <si>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</si>
  <si>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</si>
  <si>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</si>
  <si>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</si>
  <si>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</si>
  <si>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</si>
  <si>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</si>
  <si>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</si>
  <si>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</si>
  <si>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</si>
  <si>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</si>
  <si>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</si>
  <si>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</si>
  <si>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</si>
  <si>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</si>
  <si>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</si>
  <si>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</si>
  <si>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</si>
  <si>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</si>
  <si>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</si>
  <si>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</si>
  <si>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</si>
  <si>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</si>
  <si>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</si>
  <si>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</si>
  <si>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</si>
  <si>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</si>
  <si>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</si>
  <si>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</si>
  <si>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</si>
  <si>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</si>
  <si>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</si>
  <si>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</si>
  <si>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</si>
  <si>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</si>
  <si>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</si>
  <si>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</si>
  <si>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</si>
  <si>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</si>
  <si>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</si>
  <si>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</si>
  <si>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</si>
  <si>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</si>
  <si>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</si>
  <si>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</si>
  <si>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</si>
  <si>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</si>
  <si>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</si>
  <si>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</si>
  <si>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</si>
  <si>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</si>
  <si>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</si>
  <si>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</si>
  <si>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</si>
  <si>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</si>
  <si>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</si>
  <si>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</si>
  <si>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</si>
  <si>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</si>
  <si>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</si>
  <si>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</si>
  <si>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</si>
  <si>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</si>
  <si>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</si>
  <si>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</si>
  <si>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</si>
  <si>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</si>
  <si>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</si>
  <si>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</si>
  <si>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</si>
  <si>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</si>
  <si>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</si>
  <si>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</si>
  <si>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</si>
  <si>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</si>
  <si>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</si>
  <si>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</si>
  <si>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</si>
  <si>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</si>
  <si>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</si>
  <si>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</si>
  <si>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</si>
  <si>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</si>
  <si>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</si>
  <si>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</si>
  <si>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</si>
  <si>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</si>
  <si>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</si>
  <si>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</si>
  <si>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</si>
  <si>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</si>
  <si>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</si>
  <si>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</si>
  <si>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</si>
  <si>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</si>
  <si>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</si>
  <si>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</si>
  <si>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</si>
  <si>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</si>
  <si>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</si>
  <si>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</si>
  <si>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</si>
  <si>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</si>
  <si>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</si>
  <si>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</si>
  <si>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</si>
  <si>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</si>
  <si>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</si>
  <si>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</si>
  <si>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</si>
  <si>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</si>
  <si>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</si>
  <si>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</si>
  <si>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</si>
  <si>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</si>
  <si>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</si>
  <si>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</si>
  <si>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</si>
  <si>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</si>
  <si>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</si>
  <si>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</si>
  <si>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</si>
  <si>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</si>
  <si>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</si>
  <si>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</si>
  <si>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</si>
  <si>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</si>
  <si>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</si>
  <si>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</si>
  <si>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</si>
  <si>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</si>
  <si>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</si>
  <si>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</si>
  <si>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</si>
  <si>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</si>
  <si>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</si>
  <si>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</si>
  <si>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</si>
  <si>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</si>
  <si>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</si>
  <si>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</si>
  <si>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</si>
  <si>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</si>
  <si>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</si>
  <si>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</si>
  <si>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</si>
  <si>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</si>
  <si>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</si>
  <si>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</si>
  <si>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</si>
  <si>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</si>
  <si>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</si>
  <si>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</si>
  <si>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</si>
  <si>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</si>
  <si>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</si>
  <si>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</si>
  <si>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</si>
  <si>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</si>
  <si>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</si>
  <si>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</si>
  <si>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</si>
  <si>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</si>
  <si>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</si>
  <si>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</si>
  <si>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</si>
  <si>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</si>
  <si>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</si>
  <si>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</si>
  <si>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</si>
  <si>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</si>
  <si>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</si>
  <si>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</si>
  <si>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</si>
  <si>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</si>
  <si>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</si>
  <si>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</si>
  <si>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</si>
  <si>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</si>
  <si>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</si>
  <si>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</si>
  <si>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</si>
  <si>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</si>
  <si>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</si>
  <si>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</si>
  <si>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</si>
  <si>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</si>
  <si>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</si>
  <si>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</si>
  <si>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</si>
  <si>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</si>
  <si>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</si>
  <si>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</si>
  <si>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</si>
  <si>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</si>
  <si>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</si>
  <si>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</si>
  <si>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</si>
  <si>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</si>
  <si>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</si>
  <si>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</si>
  <si>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</si>
  <si>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</si>
  <si>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</si>
  <si>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</si>
  <si>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</si>
  <si>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</si>
  <si>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</si>
  <si>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</si>
  <si>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</si>
  <si>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</si>
  <si>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</si>
  <si>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</si>
  <si>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</si>
  <si>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</si>
  <si>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</si>
  <si>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</si>
  <si>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</si>
  <si>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</si>
  <si>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</si>
  <si>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</si>
  <si>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</si>
  <si>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</si>
  <si>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</si>
  <si>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</si>
  <si>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</si>
  <si>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</si>
  <si>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</si>
  <si>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</si>
  <si>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</si>
  <si>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</si>
  <si>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</si>
  <si>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</si>
  <si>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</si>
  <si>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</si>
  <si>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</si>
  <si>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</si>
  <si>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</si>
  <si>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</si>
  <si>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</si>
  <si>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</si>
  <si>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</si>
  <si>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</si>
  <si>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</si>
  <si>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</si>
  <si>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</si>
  <si>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</si>
  <si>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</si>
  <si>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</si>
  <si>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</si>
  <si>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</si>
  <si>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</si>
  <si>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</si>
  <si>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</si>
  <si>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</si>
  <si>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</si>
  <si>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</si>
  <si>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</si>
  <si>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</si>
  <si>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</si>
  <si>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</si>
  <si>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</si>
  <si>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</si>
  <si>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</si>
  <si>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</si>
  <si>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</si>
  <si>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</si>
  <si>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</si>
  <si>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</si>
  <si>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</si>
  <si>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</si>
  <si>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</si>
  <si>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</si>
  <si>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</si>
  <si>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</si>
  <si>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</si>
  <si>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</si>
  <si>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</si>
  <si>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</si>
  <si>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</si>
  <si>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</si>
  <si>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</si>
  <si>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</si>
  <si>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</si>
  <si>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</si>
  <si>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</si>
  <si>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</si>
  <si>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</si>
  <si>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</si>
  <si>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</si>
  <si>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</si>
  <si>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</si>
  <si>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</si>
  <si>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</si>
  <si>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</si>
  <si>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</si>
  <si>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</si>
  <si>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</si>
  <si>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</si>
  <si>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</si>
  <si>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</si>
  <si>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</si>
  <si>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</si>
  <si>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</si>
  <si>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</si>
  <si>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</si>
  <si>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</si>
  <si>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</si>
  <si>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</si>
  <si>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</si>
  <si>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</si>
  <si>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</si>
  <si>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</si>
  <si>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</si>
  <si>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</si>
  <si>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</si>
  <si>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</si>
  <si>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</si>
  <si>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</si>
  <si>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</si>
  <si>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</si>
  <si>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</si>
  <si>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</si>
  <si>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</si>
  <si>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</si>
  <si>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</si>
  <si>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</si>
  <si>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</si>
  <si>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</si>
  <si>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</si>
  <si>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</si>
  <si>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</si>
  <si>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</si>
  <si>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</si>
  <si>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</si>
  <si>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</si>
  <si>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</si>
  <si>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</si>
  <si>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</si>
  <si>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</si>
  <si>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</si>
  <si>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</si>
  <si>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</si>
  <si>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</si>
  <si>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</si>
  <si>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</si>
  <si>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</si>
  <si>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</si>
  <si>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</si>
  <si>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</si>
  <si>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</si>
  <si>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</si>
  <si>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</si>
  <si>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</si>
  <si>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</si>
  <si>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</si>
  <si>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</si>
  <si>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</si>
  <si>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</si>
  <si>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</si>
  <si>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</si>
  <si>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</si>
  <si>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</si>
  <si>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</si>
  <si>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</si>
  <si>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</si>
  <si>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</si>
  <si>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</si>
  <si>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</si>
  <si>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</si>
  <si>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</si>
  <si>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</si>
  <si>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</si>
  <si>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</si>
  <si>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</si>
  <si>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</si>
  <si>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</si>
  <si>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</si>
  <si>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</si>
  <si>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</si>
  <si>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</si>
  <si>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</si>
  <si>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</si>
  <si>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</si>
  <si>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</si>
  <si>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</si>
  <si>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</si>
  <si>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</si>
  <si>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</si>
  <si>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</si>
  <si>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</si>
  <si>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</si>
  <si>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</si>
  <si>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</si>
  <si>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</si>
  <si>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</si>
  <si>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</si>
  <si>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</si>
  <si>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</si>
  <si>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</si>
  <si>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</si>
  <si>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</si>
  <si>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</si>
  <si>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</si>
  <si>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</si>
  <si>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</si>
  <si>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</si>
  <si>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</si>
  <si>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</si>
  <si>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</si>
  <si>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</si>
  <si>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</si>
  <si>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</si>
  <si>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</si>
  <si>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</si>
  <si>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</si>
  <si>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</si>
  <si>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</si>
  <si>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</si>
  <si>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</si>
  <si>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</si>
  <si>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</si>
  <si>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</si>
  <si>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</si>
  <si>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</si>
  <si>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</si>
  <si>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</si>
  <si>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</si>
  <si>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</si>
  <si>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</si>
  <si>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</si>
  <si>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</si>
  <si>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</si>
  <si>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</si>
  <si>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</si>
  <si>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</si>
  <si>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</si>
  <si>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</si>
  <si>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</si>
  <si>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</si>
  <si>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</si>
  <si>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</si>
  <si>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</si>
  <si>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</si>
  <si>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</si>
  <si>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</si>
  <si>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</si>
  <si>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</si>
  <si>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</si>
  <si>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</si>
  <si>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</si>
  <si>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</si>
  <si>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</si>
  <si>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</si>
  <si>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</si>
  <si>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</si>
  <si>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</si>
  <si>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</si>
  <si>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</si>
  <si>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</si>
  <si>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</si>
  <si>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</si>
  <si>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</si>
  <si>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</si>
  <si>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</si>
  <si>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</si>
  <si>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</si>
  <si>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</si>
  <si>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</si>
  <si>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</si>
  <si>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</si>
  <si>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</si>
  <si>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</si>
  <si>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</si>
  <si>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</si>
  <si>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</si>
  <si>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</si>
  <si>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</si>
  <si>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</si>
  <si>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</si>
  <si>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</si>
  <si>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</si>
  <si>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</si>
  <si>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</si>
  <si>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</si>
  <si>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</si>
  <si>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</si>
  <si>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</si>
  <si>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</si>
  <si>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</si>
  <si>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</si>
  <si>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</si>
  <si>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</si>
  <si>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</si>
  <si>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</si>
  <si>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</si>
  <si>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</si>
  <si>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</si>
  <si>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</si>
  <si>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</si>
  <si>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</si>
  <si>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</si>
  <si>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</si>
  <si>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</si>
  <si>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</si>
  <si>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</si>
  <si>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</si>
  <si>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</si>
  <si>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</si>
  <si>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</si>
  <si>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</si>
  <si>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</si>
  <si>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</si>
  <si>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</si>
  <si>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</si>
  <si>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</si>
  <si>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</si>
  <si>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</si>
  <si>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</si>
  <si>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</si>
  <si>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</si>
  <si>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</si>
  <si>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</si>
  <si>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</si>
  <si>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</si>
  <si>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</si>
  <si>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</si>
  <si>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</si>
  <si>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</si>
  <si>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</si>
  <si>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</si>
  <si>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</si>
  <si>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</si>
  <si>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</si>
  <si>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</si>
  <si>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</si>
  <si>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</si>
  <si>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</si>
  <si>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</si>
  <si>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</si>
  <si>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</si>
  <si>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</si>
  <si>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</si>
  <si>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</si>
  <si>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</si>
  <si>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</si>
  <si>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</si>
  <si>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</si>
  <si>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</si>
  <si>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</si>
  <si>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</si>
  <si>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</si>
  <si>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</si>
  <si>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</si>
  <si>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</si>
  <si>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</si>
  <si>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</si>
  <si>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</si>
  <si>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</si>
  <si>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</si>
  <si>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</si>
  <si>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</si>
  <si>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</si>
  <si>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</si>
  <si>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</si>
  <si>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</si>
  <si>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</si>
  <si>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</si>
  <si>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</si>
  <si>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</si>
  <si>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</si>
  <si>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</si>
  <si>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</si>
  <si>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</si>
  <si>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</si>
  <si>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</si>
  <si>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</si>
  <si>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</si>
  <si>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</si>
  <si>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</si>
  <si>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</si>
  <si>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</si>
  <si>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</si>
  <si>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</si>
  <si>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</si>
  <si>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</si>
  <si>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</si>
  <si>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</si>
  <si>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</si>
  <si>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</si>
  <si>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</si>
  <si>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</si>
  <si>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</si>
  <si>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</si>
  <si>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</si>
  <si>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</si>
  <si>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</si>
  <si>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</si>
  <si>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</si>
  <si>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</si>
  <si>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</si>
  <si>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</si>
  <si>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</si>
  <si>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</si>
  <si>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</si>
  <si>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</si>
  <si>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</si>
  <si>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</si>
  <si>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</si>
  <si>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</si>
  <si>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</si>
  <si>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</si>
  <si>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</si>
  <si>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</si>
  <si>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</si>
  <si>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</si>
  <si>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</si>
  <si>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</si>
  <si>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</si>
  <si>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</si>
  <si>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</si>
  <si>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</si>
  <si>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</si>
  <si>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</si>
  <si>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</si>
  <si>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</si>
  <si>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</si>
  <si>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</si>
  <si>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</si>
  <si>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</si>
  <si>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</si>
  <si>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</si>
  <si>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</si>
  <si>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</si>
  <si>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</si>
  <si>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</si>
  <si>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</si>
  <si>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</si>
  <si>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</si>
  <si>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</si>
  <si>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</si>
  <si>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</si>
  <si>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</si>
  <si>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</si>
  <si>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</si>
  <si>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</si>
  <si>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</si>
  <si>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</si>
  <si>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</si>
  <si>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</si>
  <si>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</si>
  <si>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</si>
  <si>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</si>
  <si>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</si>
  <si>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</si>
  <si>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</si>
  <si>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</si>
  <si>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</si>
  <si>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</si>
  <si>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</si>
  <si>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</si>
  <si>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</si>
  <si>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</si>
  <si>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</si>
  <si>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</si>
  <si>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</si>
  <si>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</si>
  <si>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</si>
  <si>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</si>
  <si>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</si>
  <si>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</si>
  <si>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</si>
  <si>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</si>
  <si>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</si>
  <si>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</si>
  <si>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</si>
  <si>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</si>
  <si>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</si>
  <si>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</si>
  <si>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</si>
  <si>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</si>
  <si>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</si>
  <si>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</si>
  <si>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</si>
  <si>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</si>
  <si>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</si>
  <si>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</si>
  <si>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</si>
  <si>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</si>
  <si>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</si>
  <si>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</si>
  <si>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</si>
  <si>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</si>
  <si>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</si>
  <si>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</si>
  <si>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</si>
  <si>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</si>
  <si>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</si>
  <si>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</si>
  <si>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</si>
  <si>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</si>
  <si>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</si>
  <si>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</si>
  <si>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</si>
  <si>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</si>
  <si>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</si>
  <si>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</si>
  <si>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</si>
  <si>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</si>
  <si>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</si>
  <si>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</si>
  <si>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</si>
  <si>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</si>
  <si>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</si>
  <si>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</si>
  <si>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</si>
  <si>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</si>
  <si>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</si>
  <si>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</si>
  <si>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</si>
  <si>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</si>
  <si>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</si>
  <si>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</si>
  <si>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</si>
  <si>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</si>
  <si>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</si>
  <si>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</si>
  <si>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</si>
  <si>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</si>
  <si>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</si>
  <si>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</si>
  <si>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</si>
  <si>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</si>
  <si>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</si>
  <si>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</si>
  <si>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</si>
  <si>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</si>
  <si>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</si>
  <si>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</si>
  <si>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</si>
  <si>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</si>
  <si>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</si>
  <si>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</si>
  <si>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</si>
  <si>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</si>
  <si>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</si>
  <si>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</si>
  <si>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</si>
  <si>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</si>
  <si>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</si>
  <si>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</si>
  <si>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</si>
  <si>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</si>
  <si>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</si>
  <si>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</si>
  <si>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</si>
  <si>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</si>
  <si>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</si>
  <si>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</si>
  <si>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</si>
  <si>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</si>
  <si>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</si>
  <si>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</si>
  <si>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</si>
  <si>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</si>
  <si>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</si>
  <si>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</si>
  <si>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</si>
  <si>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</si>
  <si>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</si>
  <si>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</si>
  <si>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</si>
  <si>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</si>
  <si>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</si>
  <si>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</si>
  <si>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</si>
  <si>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</si>
  <si>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</si>
  <si>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</si>
  <si>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</si>
  <si>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</si>
  <si>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</si>
  <si>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</si>
  <si>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</si>
  <si>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</si>
  <si>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</si>
  <si>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</si>
  <si>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</si>
  <si>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</si>
  <si>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</si>
  <si>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</si>
  <si>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</si>
  <si>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</si>
  <si>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</si>
  <si>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</si>
  <si>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</si>
  <si>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</si>
  <si>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</si>
  <si>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</si>
  <si>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</si>
  <si>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</si>
  <si>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</si>
  <si>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</si>
  <si>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</si>
  <si>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</si>
  <si>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</si>
  <si>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</si>
  <si>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</si>
  <si>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</si>
  <si>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</si>
  <si>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</si>
  <si>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</si>
  <si>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</si>
  <si>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</si>
  <si>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</si>
  <si>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</si>
  <si>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</si>
  <si>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</si>
  <si>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</si>
  <si>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</si>
  <si>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</si>
  <si>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</si>
  <si>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</si>
  <si>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</si>
  <si>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</si>
  <si>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</si>
  <si>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</si>
  <si>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</si>
  <si>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</si>
  <si>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</si>
  <si>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</si>
  <si>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</si>
  <si>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</si>
  <si>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</si>
  <si>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</si>
  <si>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</si>
  <si>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</si>
  <si>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</si>
  <si>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</si>
  <si>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</si>
  <si>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</si>
  <si>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</si>
  <si>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</si>
  <si>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</si>
  <si>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</si>
  <si>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</si>
  <si>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</si>
  <si>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</si>
  <si>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</si>
  <si>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</si>
  <si>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</si>
  <si>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</si>
  <si>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</si>
  <si>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</si>
  <si>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</si>
  <si>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</si>
  <si>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</si>
  <si>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</si>
  <si>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</si>
  <si>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</si>
  <si>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</si>
  <si>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</si>
  <si>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</si>
  <si>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</si>
  <si>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</si>
  <si>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</si>
  <si>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</si>
  <si>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</si>
  <si>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</si>
  <si>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</si>
  <si>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</si>
  <si>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</si>
  <si>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</si>
  <si>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</si>
  <si>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</si>
  <si>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</si>
  <si>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</si>
  <si>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</si>
  <si>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</si>
  <si>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</si>
  <si>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</si>
  <si>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</si>
  <si>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</si>
  <si>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</si>
  <si>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</si>
  <si>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</si>
  <si>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</si>
  <si>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</si>
  <si>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</si>
  <si>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</si>
  <si>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</si>
  <si>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</si>
  <si>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</si>
  <si>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</si>
  <si>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</si>
  <si>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</si>
  <si>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</si>
  <si>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</si>
  <si>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</si>
  <si>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</si>
  <si>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</si>
  <si>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</si>
  <si>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</si>
  <si>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</si>
  <si>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</si>
  <si>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</si>
  <si>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</si>
  <si>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</si>
  <si>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</si>
  <si>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</si>
  <si>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</si>
  <si>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</si>
  <si>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</si>
  <si>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</si>
  <si>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</si>
  <si>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</si>
  <si>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</si>
  <si>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</si>
  <si>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</si>
  <si>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</si>
  <si>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</si>
  <si>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</si>
  <si>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</si>
  <si>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</si>
  <si>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</si>
  <si>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</si>
  <si>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</si>
  <si>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</si>
  <si>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</si>
  <si>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</si>
  <si>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</si>
  <si>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</si>
  <si>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</si>
  <si>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</si>
  <si>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</si>
  <si>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</si>
  <si>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</si>
  <si>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</si>
  <si>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</si>
  <si>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</si>
  <si>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</si>
  <si>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</si>
  <si>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</si>
  <si>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</si>
  <si>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</si>
  <si>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</si>
  <si>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</si>
  <si>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</si>
  <si>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</si>
  <si>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</si>
  <si>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</si>
  <si>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</si>
  <si>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</si>
  <si>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</si>
  <si>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</si>
  <si>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</si>
  <si>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</si>
  <si>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</si>
  <si>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</si>
  <si>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</si>
  <si>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</si>
  <si>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</si>
  <si>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</si>
  <si>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</si>
  <si>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</si>
  <si>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</si>
  <si>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</si>
  <si>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</si>
  <si>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</si>
  <si>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</si>
  <si>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</si>
  <si>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</si>
  <si>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</si>
  <si>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</si>
  <si>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</si>
  <si>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</si>
  <si>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</si>
  <si>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</si>
  <si>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</si>
  <si>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</si>
  <si>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</si>
  <si>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</si>
  <si>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</si>
  <si>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</si>
  <si>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</si>
  <si>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</si>
  <si>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</si>
  <si>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</si>
  <si>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</si>
  <si>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</si>
  <si>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</si>
  <si>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</si>
  <si>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</si>
  <si>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</si>
  <si>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</si>
  <si>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</si>
  <si>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</si>
  <si>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</si>
  <si>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</si>
  <si>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</si>
  <si>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</si>
  <si>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</si>
  <si>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</si>
  <si>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</si>
  <si>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</si>
  <si>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</si>
  <si>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</si>
  <si>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</si>
  <si>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</si>
  <si>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</si>
  <si>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</si>
  <si>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</si>
  <si>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</si>
  <si>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</si>
  <si>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</si>
  <si>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</si>
  <si>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</si>
  <si>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</si>
  <si>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</si>
  <si>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</si>
  <si>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</si>
  <si>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</si>
  <si>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</si>
  <si>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</si>
  <si>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</si>
  <si>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</si>
  <si>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</si>
  <si>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</si>
  <si>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</si>
  <si>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</si>
  <si>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</si>
  <si>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</si>
  <si>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</si>
  <si>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</si>
  <si>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</si>
  <si>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</si>
  <si>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</si>
  <si>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</si>
  <si>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</si>
  <si>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</si>
  <si>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</si>
  <si>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</si>
  <si>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</si>
  <si>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</si>
  <si>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</si>
  <si>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</si>
  <si>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</si>
  <si>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</si>
  <si>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</si>
  <si>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</si>
  <si>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</si>
  <si>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</si>
  <si>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</si>
  <si>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</si>
  <si>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</si>
  <si>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</si>
  <si>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</si>
  <si>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</si>
  <si>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</si>
  <si>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</si>
  <si>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</si>
  <si>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</si>
  <si>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</si>
  <si>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</si>
  <si>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</si>
  <si>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</si>
  <si>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</si>
  <si>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</si>
  <si>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</si>
  <si>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</si>
  <si>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</si>
  <si>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</si>
  <si>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</si>
  <si>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</si>
  <si>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</si>
  <si>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</si>
  <si>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</si>
  <si>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</si>
  <si>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</si>
  <si>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</si>
  <si>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</si>
  <si>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</si>
  <si>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</si>
  <si>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</si>
  <si>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</si>
  <si>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</si>
  <si>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</si>
  <si>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</si>
  <si>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</si>
  <si>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</si>
  <si>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</si>
  <si>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</si>
  <si>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</si>
  <si>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</si>
  <si>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</si>
  <si>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</si>
  <si>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</si>
  <si>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</si>
  <si>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</si>
  <si>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</si>
  <si>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</si>
  <si>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</si>
  <si>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</si>
  <si>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</si>
  <si>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</si>
  <si>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</si>
  <si>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</si>
  <si>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</si>
  <si>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</si>
  <si>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</si>
  <si>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</si>
  <si>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</si>
  <si>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</si>
  <si>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</si>
  <si>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</si>
  <si>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</si>
  <si>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</si>
  <si>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</si>
  <si>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</si>
  <si>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</si>
  <si>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</si>
  <si>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</si>
  <si>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</si>
  <si>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</si>
  <si>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</si>
  <si>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</si>
  <si>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</si>
  <si>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</si>
  <si>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</si>
  <si>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</si>
  <si>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</si>
  <si>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</si>
  <si>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</si>
  <si>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</si>
  <si>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</si>
  <si>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</si>
  <si>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</si>
  <si>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</si>
  <si>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</si>
  <si>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</si>
  <si>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</si>
  <si>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</si>
  <si>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</si>
  <si>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</si>
  <si>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</si>
  <si>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</si>
  <si>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</si>
  <si>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</si>
  <si>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</si>
  <si>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</si>
  <si>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</si>
  <si>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</si>
  <si>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</si>
  <si>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</si>
  <si>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</si>
  <si>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</si>
  <si>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</si>
  <si>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</si>
  <si>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</si>
  <si>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</si>
  <si>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</si>
  <si>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</si>
  <si>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</si>
  <si>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</si>
  <si>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</si>
  <si>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</si>
  <si>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</si>
  <si>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</si>
  <si>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</si>
  <si>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</si>
  <si>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</si>
  <si>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</si>
  <si>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</si>
  <si>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</si>
  <si>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</si>
  <si>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</si>
  <si>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</si>
  <si>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</si>
  <si>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</si>
  <si>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</si>
  <si>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</si>
  <si>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</si>
  <si>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</si>
  <si>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</si>
  <si>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</si>
  <si>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</si>
  <si>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</si>
  <si>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</si>
  <si>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</si>
  <si>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</si>
  <si>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</si>
  <si>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</si>
  <si>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</si>
  <si>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</si>
  <si>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</si>
  <si>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</si>
  <si>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</si>
  <si>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</si>
  <si>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</si>
  <si>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</si>
  <si>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</si>
  <si>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</si>
  <si>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</si>
  <si>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</si>
  <si>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</si>
  <si>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</si>
  <si>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</si>
  <si>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</si>
  <si>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</si>
  <si>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</si>
  <si>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</si>
  <si>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</si>
  <si>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</si>
  <si>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</si>
  <si>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</si>
  <si>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</si>
  <si>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</si>
  <si>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</si>
  <si>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</si>
  <si>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</si>
  <si>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</si>
  <si>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</si>
  <si>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</si>
  <si>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</si>
  <si>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</si>
  <si>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</si>
  <si>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</si>
  <si>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</si>
  <si>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</si>
  <si>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</si>
  <si>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</si>
  <si>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</si>
  <si>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</si>
  <si>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</si>
  <si>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</si>
  <si>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</si>
  <si>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</si>
  <si>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</si>
  <si>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</si>
  <si>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</si>
  <si>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</si>
  <si>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</si>
  <si>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</si>
  <si>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</si>
  <si>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</si>
  <si>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</si>
  <si>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</si>
  <si>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</si>
  <si>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</si>
  <si>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</si>
  <si>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</si>
  <si>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</si>
  <si>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</si>
  <si>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</si>
  <si>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</si>
  <si>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</si>
  <si>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</si>
  <si>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</si>
  <si>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</si>
  <si>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</si>
  <si>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</si>
  <si>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</si>
  <si>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</si>
  <si>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</si>
  <si>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</si>
  <si>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</si>
  <si>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</si>
  <si>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</si>
  <si>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</si>
  <si>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</si>
  <si>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</si>
  <si>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</si>
  <si>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</si>
  <si>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</si>
  <si>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</si>
  <si>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</si>
  <si>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</si>
  <si>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</si>
  <si>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</si>
  <si>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</si>
  <si>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</si>
  <si>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</si>
  <si>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</si>
  <si>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</si>
  <si>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</si>
  <si>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</si>
  <si>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</si>
  <si>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</si>
  <si>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</si>
  <si>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</si>
  <si>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</si>
  <si>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</si>
  <si>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</si>
  <si>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</si>
  <si>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</si>
  <si>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</si>
  <si>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</si>
  <si>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</si>
  <si>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</si>
  <si>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</si>
  <si>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</si>
  <si>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</si>
  <si>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</si>
  <si>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</si>
  <si>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</si>
  <si>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</si>
  <si>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</si>
  <si>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</si>
  <si>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</si>
  <si>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</si>
  <si>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</si>
  <si>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</si>
  <si>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</si>
  <si>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</si>
  <si>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</si>
  <si>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</si>
  <si>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</si>
  <si>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</si>
  <si>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</si>
  <si>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</si>
  <si>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</si>
  <si>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</si>
  <si>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</si>
  <si>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</si>
  <si>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</si>
  <si>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</si>
  <si>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</si>
  <si>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</si>
  <si>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</si>
  <si>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</si>
  <si>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</si>
  <si>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</si>
  <si>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</si>
  <si>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</si>
  <si>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</si>
  <si>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</si>
  <si>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</si>
  <si>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</si>
  <si>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</si>
  <si>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</si>
  <si>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</si>
  <si>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</si>
  <si>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</si>
  <si>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</si>
  <si>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</si>
  <si>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</si>
  <si>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</si>
  <si>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</si>
  <si>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</si>
  <si>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</si>
  <si>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</si>
  <si>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</si>
  <si>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</si>
  <si>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</si>
  <si>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</si>
  <si>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</si>
  <si>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</si>
  <si>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</si>
  <si>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</si>
  <si>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</si>
  <si>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</si>
  <si>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</si>
  <si>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</si>
  <si>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</si>
  <si>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</si>
  <si>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</si>
  <si>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</si>
  <si>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</si>
  <si>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</si>
  <si>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</si>
  <si>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</si>
  <si>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</si>
  <si>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</si>
  <si>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</si>
  <si>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</si>
  <si>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</si>
  <si>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</si>
  <si>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</si>
  <si>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</si>
  <si>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</si>
  <si>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</si>
  <si>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</si>
  <si>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</si>
  <si>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</si>
  <si>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</si>
  <si>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</si>
  <si>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</si>
  <si>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</si>
  <si>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</si>
  <si>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</si>
  <si>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</si>
  <si>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</si>
  <si>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</si>
  <si>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</si>
  <si>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</si>
  <si>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</si>
  <si>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</si>
  <si>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</si>
  <si>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</si>
  <si>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</si>
  <si>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</si>
  <si>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</si>
  <si>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</si>
  <si>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</si>
  <si>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</si>
  <si>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</si>
  <si>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</si>
  <si>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</si>
  <si>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</si>
  <si>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</si>
  <si>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</si>
  <si>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</si>
  <si>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</si>
  <si>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</si>
  <si>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</si>
  <si>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</si>
  <si>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</si>
  <si>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</si>
  <si>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</si>
  <si>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</si>
  <si>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</si>
  <si>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</si>
  <si>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</si>
  <si>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</si>
  <si>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</si>
  <si>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</si>
  <si>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</si>
  <si>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</si>
  <si>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</si>
  <si>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</si>
  <si>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</si>
  <si>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</si>
  <si>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</si>
  <si>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</si>
  <si>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</si>
  <si>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</si>
  <si>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</si>
  <si>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</si>
  <si>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</si>
  <si>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</si>
  <si>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</si>
  <si>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</si>
  <si>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</si>
  <si>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</si>
  <si>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</si>
  <si>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</si>
  <si>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</si>
  <si>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</si>
  <si>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</si>
  <si>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</si>
  <si>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</si>
  <si>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</si>
  <si>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</si>
  <si>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</si>
  <si>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</si>
  <si>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</si>
  <si>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</si>
  <si>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</si>
  <si>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</si>
  <si>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</si>
  <si>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</si>
  <si>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</si>
  <si>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</si>
  <si>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</si>
  <si>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</si>
  <si>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</si>
  <si>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</si>
  <si>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</si>
  <si>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</si>
  <si>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</si>
  <si>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</si>
  <si>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</si>
  <si>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</si>
  <si>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</si>
  <si>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</si>
  <si>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</si>
  <si>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</si>
  <si>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</si>
  <si>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</si>
  <si>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</si>
  <si>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</si>
  <si>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</si>
  <si>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</si>
  <si>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</si>
  <si>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</si>
  <si>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</si>
  <si>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</si>
  <si>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</si>
  <si>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</si>
  <si>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</si>
  <si>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</si>
  <si>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</si>
  <si>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</si>
  <si>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</si>
  <si>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</si>
  <si>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</si>
  <si>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</si>
  <si>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</si>
  <si>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</si>
  <si>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</si>
  <si>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</si>
  <si>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</si>
  <si>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</si>
  <si>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</si>
  <si>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</si>
  <si>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</si>
  <si>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</si>
  <si>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</si>
  <si>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</si>
  <si>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</si>
  <si>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</si>
  <si>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</si>
  <si>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</si>
  <si>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</si>
  <si>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</si>
  <si>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</si>
  <si>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</si>
  <si>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</si>
  <si>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</si>
  <si>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</si>
  <si>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</si>
  <si>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</si>
  <si>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</si>
  <si>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</si>
  <si>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</si>
  <si>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</si>
  <si>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</si>
  <si>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</si>
  <si>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</si>
  <si>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</si>
  <si>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</si>
  <si>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</si>
  <si>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</si>
  <si>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</si>
  <si>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</si>
  <si>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</si>
  <si>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</si>
  <si>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</si>
  <si>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</si>
  <si>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</si>
  <si>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</si>
  <si>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</si>
  <si>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</si>
  <si>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</si>
  <si>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</si>
  <si>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</si>
  <si>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</si>
  <si>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</si>
  <si>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</si>
  <si>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</si>
  <si>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</si>
  <si>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</si>
  <si>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</si>
  <si>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</si>
  <si>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</si>
  <si>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</si>
  <si>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</si>
  <si>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</si>
  <si>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</si>
  <si>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</si>
  <si>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</si>
  <si>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</si>
  <si>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</si>
  <si>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</si>
  <si>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</si>
  <si>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</si>
  <si>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</si>
  <si>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</si>
  <si>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</si>
  <si>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</si>
  <si>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</si>
  <si>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</si>
  <si>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</si>
  <si>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</si>
  <si>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</si>
  <si>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</si>
  <si>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</si>
  <si>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</si>
  <si>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</si>
  <si>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</si>
  <si>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</si>
  <si>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</si>
  <si>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</si>
  <si>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</si>
  <si>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</si>
  <si>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</si>
  <si>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</si>
  <si>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</si>
  <si>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</si>
  <si>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</si>
  <si>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</si>
  <si>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</si>
  <si>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</si>
  <si>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</si>
  <si>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</si>
  <si>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</si>
  <si>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</si>
  <si>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</si>
  <si>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</si>
  <si>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</si>
  <si>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</si>
  <si>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</si>
  <si>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</si>
  <si>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</si>
  <si>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</si>
  <si>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</si>
  <si>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</si>
  <si>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</si>
  <si>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</si>
  <si>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</si>
  <si>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</si>
  <si>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</si>
  <si>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</si>
  <si>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</si>
  <si>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</si>
  <si>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</si>
  <si>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</si>
  <si>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</si>
  <si>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</si>
  <si>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</si>
  <si>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</si>
  <si>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</si>
  <si>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</si>
  <si>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</si>
  <si>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</si>
  <si>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</si>
  <si>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</si>
  <si>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</si>
  <si>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</si>
  <si>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</si>
  <si>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</si>
  <si>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</si>
  <si>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</si>
  <si>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</si>
  <si>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</si>
  <si>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</si>
  <si>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</si>
  <si>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</si>
  <si>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</si>
  <si>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</si>
  <si>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</si>
  <si>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</si>
  <si>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</si>
  <si>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</si>
  <si>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</si>
  <si>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</si>
  <si>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</si>
  <si>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</si>
  <si>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</si>
  <si>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</si>
  <si>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</si>
  <si>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</si>
  <si>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</si>
  <si>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</si>
  <si>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</si>
  <si>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</si>
  <si>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</si>
  <si>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</si>
  <si>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</si>
  <si>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</si>
  <si>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</si>
  <si>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</si>
  <si>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</si>
  <si>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</si>
  <si>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</si>
  <si>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</si>
  <si>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</si>
  <si>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</si>
  <si>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</si>
  <si>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</si>
  <si>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</si>
  <si>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</si>
  <si>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</si>
  <si>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</si>
  <si>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</si>
  <si>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</si>
  <si>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</si>
  <si>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</si>
  <si>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</si>
  <si>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</si>
  <si>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</si>
  <si>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</si>
  <si>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</si>
  <si>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</si>
  <si>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</si>
  <si>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</si>
  <si>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</si>
  <si>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</si>
  <si>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</si>
  <si>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</si>
  <si>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</si>
  <si>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</si>
  <si>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</si>
  <si>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</si>
  <si>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</si>
  <si>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</si>
  <si>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</si>
  <si>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</si>
  <si>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</si>
  <si>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</si>
  <si>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</si>
  <si>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</si>
  <si>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</si>
  <si>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</si>
  <si>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</si>
  <si>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</si>
  <si>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</si>
  <si>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</si>
  <si>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</si>
  <si>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</si>
  <si>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</si>
  <si>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</si>
  <si>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</si>
  <si>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</si>
  <si>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</si>
  <si>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</si>
  <si>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</si>
  <si>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</si>
  <si>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</si>
  <si>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</si>
  <si>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</si>
  <si>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</si>
  <si>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</si>
  <si>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</si>
  <si>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</si>
  <si>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</si>
  <si>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</si>
  <si>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</si>
  <si>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</si>
  <si>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</si>
  <si>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</si>
  <si>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</si>
  <si>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</si>
  <si>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</si>
  <si>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</si>
  <si>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</si>
  <si>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</si>
  <si>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</si>
  <si>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</si>
  <si>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</si>
  <si>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</si>
  <si>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</si>
  <si>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</si>
  <si>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</si>
  <si>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</si>
  <si>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</si>
  <si>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</si>
  <si>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</si>
  <si>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</si>
  <si>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</si>
  <si>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</si>
  <si>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</si>
  <si>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</si>
  <si>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</si>
  <si>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</si>
  <si>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</si>
  <si>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</si>
  <si>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</si>
  <si>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</si>
  <si>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</si>
  <si>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</si>
  <si>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</si>
  <si>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</si>
  <si>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</si>
  <si>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</si>
  <si>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</si>
  <si>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</si>
  <si>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</si>
  <si>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</si>
  <si>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</si>
  <si>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</si>
  <si>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</si>
  <si>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</si>
  <si>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</si>
  <si>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</si>
  <si>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</si>
  <si>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</si>
  <si>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</si>
  <si>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</si>
  <si>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</si>
  <si>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</si>
  <si>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</si>
  <si>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</si>
  <si>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</si>
  <si>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</si>
  <si>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</si>
  <si>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</si>
  <si>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</si>
  <si>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</si>
  <si>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</si>
  <si>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</si>
  <si>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</si>
  <si>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</si>
  <si>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</si>
  <si>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</si>
  <si>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</si>
  <si>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</si>
  <si>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</si>
  <si>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</si>
  <si>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</si>
  <si>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</si>
  <si>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</si>
  <si>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</si>
  <si>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</si>
  <si>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</si>
  <si>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</si>
  <si>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</si>
  <si>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</si>
  <si>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</si>
  <si>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</si>
  <si>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</si>
  <si>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</si>
  <si>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</si>
  <si>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</si>
  <si>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</si>
  <si>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</si>
  <si>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</si>
  <si>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</si>
  <si>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</si>
  <si>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</si>
  <si>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</si>
  <si>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</si>
  <si>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</si>
  <si>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</si>
  <si>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</si>
  <si>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</si>
  <si>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</si>
  <si>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</si>
  <si>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</si>
  <si>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</si>
  <si>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</si>
  <si>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</si>
  <si>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</si>
  <si>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</si>
  <si>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</si>
  <si>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</si>
  <si>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</si>
  <si>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</si>
  <si>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</si>
  <si>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</si>
  <si>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</si>
  <si>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</si>
  <si>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</si>
  <si>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</si>
  <si>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</si>
  <si>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</si>
  <si>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</si>
  <si>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</si>
  <si>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</si>
  <si>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</si>
  <si>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</si>
  <si>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</si>
  <si>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</si>
  <si>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</si>
  <si>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</si>
  <si>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</si>
  <si>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</si>
  <si>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</si>
  <si>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</si>
  <si>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</si>
  <si>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</si>
  <si>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</si>
  <si>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</si>
  <si>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</si>
  <si>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</si>
  <si>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</si>
  <si>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</si>
  <si>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</si>
  <si>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</si>
  <si>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</si>
  <si>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</si>
  <si>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</si>
  <si>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</si>
  <si>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</si>
  <si>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</si>
  <si>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</si>
  <si>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</si>
  <si>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</si>
  <si>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</si>
  <si>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</si>
  <si>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</si>
  <si>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</si>
  <si>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</si>
  <si>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</si>
  <si>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</si>
  <si>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</si>
  <si>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</si>
  <si>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</si>
  <si>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</si>
  <si>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</si>
  <si>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</si>
  <si>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</si>
  <si>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</si>
  <si>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</si>
  <si>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</si>
  <si>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</si>
  <si>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</si>
  <si>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</si>
  <si>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</si>
  <si>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</si>
  <si>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</si>
  <si>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</si>
  <si>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</si>
  <si>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</si>
  <si>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</si>
  <si>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</si>
  <si>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</si>
  <si>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</si>
  <si>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</si>
  <si>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</si>
  <si>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</si>
  <si>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</si>
  <si>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</si>
  <si>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</si>
  <si>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</si>
  <si>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</si>
  <si>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</si>
  <si>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</si>
  <si>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</si>
  <si>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</si>
  <si>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</si>
  <si>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</si>
  <si>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</si>
  <si>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</si>
  <si>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</si>
  <si>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</si>
  <si>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</si>
  <si>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</si>
  <si>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</si>
  <si>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</si>
  <si>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</si>
  <si>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</si>
  <si>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</si>
  <si>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</si>
  <si>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</si>
  <si>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</si>
  <si>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</si>
  <si>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</si>
  <si>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</si>
  <si>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</si>
  <si>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</si>
  <si>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</si>
  <si>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</si>
  <si>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</si>
  <si>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</si>
  <si>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</si>
  <si>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</si>
  <si>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</si>
  <si>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</si>
  <si>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</si>
  <si>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</si>
  <si>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</si>
  <si>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</si>
  <si>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</si>
  <si>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</si>
  <si>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</si>
  <si>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</si>
  <si>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</si>
  <si>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</si>
  <si>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</si>
  <si>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</si>
  <si>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</si>
  <si>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</si>
  <si>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</si>
  <si>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</si>
  <si>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</si>
  <si>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</si>
  <si>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</si>
  <si>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</si>
  <si>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</si>
  <si>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</si>
  <si>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</si>
  <si>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</si>
  <si>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</si>
  <si>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</si>
  <si>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</si>
  <si>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</si>
  <si>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</si>
  <si>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</si>
  <si>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</si>
  <si>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</si>
  <si>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</si>
  <si>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</si>
  <si>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</si>
  <si>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</si>
  <si>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</si>
  <si>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</si>
  <si>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</si>
  <si>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</si>
  <si>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</si>
  <si>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</si>
  <si>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</si>
  <si>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</si>
  <si>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</si>
  <si>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</si>
  <si>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</si>
  <si>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</si>
  <si>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</si>
  <si>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</si>
  <si>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</si>
  <si>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</si>
  <si>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</si>
  <si>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</si>
  <si>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</si>
  <si>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</si>
  <si>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</si>
  <si>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</si>
  <si>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</si>
  <si>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</si>
  <si>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</si>
  <si>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</si>
  <si>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</si>
  <si>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</si>
  <si>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</si>
  <si>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</si>
  <si>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</si>
  <si>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</si>
  <si>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</si>
  <si>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</si>
  <si>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</si>
  <si>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</si>
  <si>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</si>
  <si>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</si>
  <si>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</si>
  <si>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</si>
  <si>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</si>
  <si>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</si>
  <si>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</si>
  <si>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</si>
  <si>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</si>
  <si>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</si>
  <si>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</si>
  <si>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</si>
  <si>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</si>
  <si>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</si>
  <si>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</si>
  <si>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</si>
  <si>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</si>
  <si>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</si>
  <si>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</si>
  <si>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</si>
  <si>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</si>
  <si>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</si>
  <si>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</si>
  <si>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</si>
  <si>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</si>
  <si>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</si>
  <si>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</si>
  <si>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</si>
  <si>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</si>
  <si>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</si>
  <si>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</si>
  <si>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</si>
  <si>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</si>
  <si>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</si>
  <si>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</si>
  <si>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</si>
  <si>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</si>
  <si>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</si>
  <si>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</si>
  <si>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</si>
  <si>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</si>
  <si>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</si>
  <si>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</si>
  <si>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</si>
  <si>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</si>
  <si>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</si>
  <si>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</si>
  <si>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</si>
  <si>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</si>
  <si>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</si>
  <si>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</si>
  <si>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</si>
  <si>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</si>
  <si>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</si>
  <si>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</si>
  <si>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</si>
  <si>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</si>
  <si>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</si>
  <si>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</si>
  <si>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</si>
  <si>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</si>
  <si>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</si>
  <si>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</si>
  <si>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</si>
  <si>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</si>
  <si>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</si>
  <si>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</si>
  <si>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</si>
  <si>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</si>
  <si>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</si>
  <si>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</si>
  <si>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</si>
  <si>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</si>
  <si>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</si>
  <si>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</si>
  <si>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</si>
  <si>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</si>
  <si>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</si>
  <si>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</si>
  <si>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</si>
  <si>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</si>
  <si>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</si>
  <si>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</si>
  <si>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</si>
  <si>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</si>
  <si>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</si>
  <si>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</si>
  <si>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</si>
  <si>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</si>
  <si>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</si>
  <si>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</si>
  <si>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</si>
  <si>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</si>
  <si>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</si>
  <si>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</si>
  <si>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</si>
  <si>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</si>
  <si>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</si>
  <si>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</si>
  <si>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</si>
  <si>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</si>
  <si>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</si>
  <si>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</si>
  <si>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</si>
  <si>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</si>
  <si>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</si>
  <si>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</si>
  <si>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</si>
  <si>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</si>
  <si>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</si>
  <si>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</si>
  <si>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</si>
  <si>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</si>
  <si>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</si>
  <si>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</si>
  <si>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</si>
  <si>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</si>
  <si>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</si>
  <si>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</si>
  <si>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</si>
  <si>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</si>
  <si>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</si>
  <si>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</si>
  <si>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</si>
  <si>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</si>
  <si>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</si>
  <si>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</si>
  <si>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</si>
  <si>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</si>
  <si>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</si>
  <si>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</si>
  <si>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</si>
  <si>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</si>
  <si>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</si>
  <si>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</si>
  <si>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</si>
  <si>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</si>
  <si>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</si>
  <si>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</si>
  <si>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</si>
  <si>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</si>
  <si>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</si>
  <si>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</si>
  <si>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</si>
  <si>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</si>
  <si>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</si>
  <si>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</si>
  <si>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</si>
  <si>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</si>
  <si>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</si>
  <si>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</si>
  <si>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</si>
  <si>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</si>
  <si>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</si>
  <si>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</si>
  <si>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</si>
  <si>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</si>
  <si>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</si>
  <si>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</si>
  <si>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</si>
  <si>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</si>
  <si>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</si>
  <si>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</si>
  <si>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</si>
  <si>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</si>
  <si>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</si>
  <si>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</si>
  <si>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</si>
  <si>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</si>
  <si>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</si>
  <si>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</si>
  <si>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</si>
  <si>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</si>
  <si>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</si>
  <si>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</si>
  <si>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</si>
  <si>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</si>
  <si>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</si>
  <si>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</si>
  <si>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</si>
  <si>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</si>
  <si>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</si>
  <si>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</si>
  <si>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</si>
  <si>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</si>
  <si>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</si>
  <si>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</si>
  <si>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</si>
  <si>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</si>
  <si>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</si>
  <si>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</si>
  <si>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</si>
  <si>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</si>
  <si>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</si>
  <si>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</si>
  <si>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</si>
  <si>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</si>
  <si>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</si>
  <si>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</si>
  <si>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</si>
  <si>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</si>
  <si>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</si>
  <si>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</si>
  <si>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</si>
  <si>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</si>
  <si>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</si>
  <si>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</si>
  <si>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</si>
  <si>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</si>
  <si>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</si>
  <si>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</si>
  <si>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</si>
  <si>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</si>
  <si>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</si>
  <si>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</si>
  <si>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</si>
  <si>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</si>
  <si>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</si>
  <si>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</si>
  <si>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</si>
  <si>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</si>
  <si>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</si>
  <si>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</si>
  <si>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</si>
  <si>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</si>
  <si>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</si>
  <si>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</si>
  <si>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</si>
  <si>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</si>
  <si>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</si>
  <si>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</si>
  <si>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</si>
  <si>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</si>
  <si>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</si>
  <si>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</si>
  <si>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</si>
  <si>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</si>
  <si>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</si>
  <si>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</si>
  <si>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</si>
  <si>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</si>
  <si>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</si>
  <si>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</si>
  <si>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</si>
  <si>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</si>
  <si>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</si>
  <si>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</si>
  <si>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</si>
  <si>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</si>
  <si>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</si>
  <si>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</si>
  <si>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</si>
  <si>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</si>
  <si>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</si>
  <si>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</si>
  <si>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</si>
  <si>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</si>
  <si>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</si>
  <si>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</si>
  <si>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</si>
  <si>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</si>
  <si>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</si>
  <si>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</si>
  <si>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</si>
  <si>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</si>
  <si>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</si>
  <si>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</si>
  <si>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</si>
  <si>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</si>
  <si>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</si>
  <si>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</si>
  <si>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</si>
  <si>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</si>
  <si>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</si>
  <si>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</si>
  <si>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</si>
  <si>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</si>
  <si>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</si>
  <si>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</si>
  <si>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</si>
  <si>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</si>
  <si>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</si>
  <si>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</si>
  <si>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</si>
  <si>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</si>
  <si>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</si>
  <si>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</si>
  <si>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</si>
  <si>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</si>
  <si>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</si>
  <si>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</si>
  <si>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</si>
  <si>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</si>
  <si>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</si>
  <si>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</si>
  <si>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</si>
  <si>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</si>
  <si>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</si>
  <si>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</si>
  <si>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</si>
  <si>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</si>
  <si>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</si>
  <si>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</si>
  <si>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</si>
  <si>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</si>
  <si>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</si>
  <si>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</si>
  <si>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</si>
  <si>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</si>
  <si>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</si>
  <si>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</si>
  <si>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</si>
  <si>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</si>
  <si>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</si>
  <si>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</si>
  <si>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</si>
  <si>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</si>
  <si>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</si>
  <si>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</si>
  <si>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</si>
  <si>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</si>
  <si>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</si>
  <si>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</si>
  <si>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</si>
  <si>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</si>
  <si>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</si>
  <si>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</si>
  <si>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</si>
  <si>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</si>
  <si>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</si>
  <si>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</si>
  <si>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</si>
  <si>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</si>
  <si>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</si>
  <si>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</si>
  <si>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</si>
  <si>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</si>
  <si>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</si>
  <si>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</si>
  <si>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</si>
  <si>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</si>
  <si>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</si>
  <si>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</si>
  <si>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</si>
  <si>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</si>
  <si>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</si>
  <si>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</si>
  <si>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</si>
  <si>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</si>
  <si>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</si>
  <si>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</si>
  <si>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</si>
  <si>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</si>
  <si>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</si>
  <si>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</si>
  <si>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</si>
  <si>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</si>
  <si>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</si>
  <si>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</si>
  <si>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</si>
  <si>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</si>
  <si>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</si>
  <si>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</si>
  <si>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</si>
  <si>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</si>
  <si>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</si>
  <si>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</si>
  <si>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</si>
  <si>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</si>
  <si>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</si>
  <si>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</si>
  <si>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</si>
  <si>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</si>
  <si>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</si>
  <si>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</si>
  <si>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</si>
  <si>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</si>
  <si>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</si>
  <si>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</si>
  <si>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</si>
  <si>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</si>
  <si>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</si>
  <si>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</si>
  <si>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</si>
  <si>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</si>
  <si>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</si>
  <si>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</si>
  <si>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</si>
  <si>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</si>
  <si>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</si>
  <si>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</si>
  <si>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</si>
  <si>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</si>
  <si>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</si>
  <si>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</si>
  <si>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</si>
  <si>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</si>
  <si>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</si>
  <si>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</si>
  <si>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</si>
  <si>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</si>
  <si>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</si>
  <si>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</si>
  <si>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</si>
  <si>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</si>
  <si>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</si>
  <si>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</si>
  <si>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</si>
  <si>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</si>
  <si>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</si>
  <si>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</si>
  <si>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</si>
  <si>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</si>
  <si>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</si>
  <si>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</si>
  <si>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</si>
  <si>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</si>
  <si>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</si>
  <si>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</si>
  <si>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</si>
  <si>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</si>
  <si>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</si>
  <si>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</si>
  <si>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</si>
  <si>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</si>
  <si>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</si>
  <si>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</si>
  <si>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</si>
  <si>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</si>
  <si>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</si>
  <si>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</si>
  <si>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</si>
  <si>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</si>
  <si>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</si>
  <si>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</si>
  <si>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</si>
  <si>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</si>
  <si>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</si>
  <si>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</si>
  <si>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</si>
  <si>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</si>
  <si>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</si>
  <si>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</si>
  <si>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</si>
  <si>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</si>
  <si>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</si>
  <si>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</si>
  <si>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</si>
  <si>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</si>
  <si>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</si>
  <si>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</si>
  <si>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</si>
  <si>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</si>
  <si>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</si>
  <si>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</si>
  <si>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</si>
  <si>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</si>
  <si>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</si>
  <si>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</si>
  <si>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</si>
  <si>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</si>
  <si>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</si>
  <si>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</si>
  <si>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</si>
  <si>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</si>
  <si>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</si>
  <si>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</si>
  <si>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</si>
  <si>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</si>
  <si>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</si>
  <si>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</si>
  <si>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</si>
  <si>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</si>
  <si>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</si>
  <si>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</si>
  <si>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</si>
  <si>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</si>
  <si>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</si>
  <si>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</si>
  <si>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</si>
  <si>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</si>
  <si>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</si>
  <si>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</si>
  <si>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</si>
  <si>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</si>
  <si>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</si>
  <si>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</si>
  <si>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</si>
  <si>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</si>
  <si>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</si>
  <si>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</si>
  <si>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</si>
  <si>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</si>
  <si>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</si>
  <si>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</si>
  <si>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</si>
  <si>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</si>
  <si>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</si>
  <si>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</si>
  <si>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</si>
  <si>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</si>
  <si>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</si>
  <si>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</si>
  <si>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</si>
  <si>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</si>
  <si>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</si>
  <si>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</si>
  <si>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</si>
  <si>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</si>
  <si>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</si>
  <si>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</si>
  <si>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</si>
  <si>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</si>
  <si>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</si>
  <si>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</si>
  <si>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</si>
  <si>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</si>
  <si>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</si>
  <si>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</si>
  <si>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</si>
  <si>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</si>
  <si>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</si>
  <si>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</si>
  <si>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</si>
  <si>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</si>
  <si>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</si>
  <si>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</si>
  <si>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</si>
  <si>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</si>
  <si>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</si>
  <si>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</si>
  <si>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</si>
  <si>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</si>
  <si>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</si>
  <si>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</si>
  <si>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</si>
  <si>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</si>
  <si>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</si>
  <si>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</si>
  <si>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</si>
  <si>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</si>
  <si>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</si>
  <si>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</si>
  <si>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</si>
  <si>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</si>
  <si>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</si>
  <si>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</si>
  <si>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</si>
  <si>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</si>
  <si>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</si>
  <si>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</si>
  <si>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</si>
  <si>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</si>
  <si>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</si>
  <si>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</si>
  <si>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</si>
  <si>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</si>
  <si>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</si>
  <si>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</si>
  <si>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</si>
  <si>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</si>
  <si>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</si>
  <si>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</si>
  <si>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</si>
  <si>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</si>
  <si>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</si>
  <si>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</si>
  <si>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</si>
  <si>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</si>
  <si>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</si>
  <si>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</si>
  <si>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</si>
  <si>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</si>
  <si>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</si>
  <si>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</si>
  <si>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</si>
  <si>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</si>
  <si>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</si>
  <si>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</si>
  <si>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</si>
  <si>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</si>
  <si>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</si>
  <si>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</si>
  <si>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</si>
  <si>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</si>
  <si>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</si>
  <si>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</si>
  <si>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</si>
  <si>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</si>
  <si>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</si>
  <si>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</si>
  <si>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</si>
  <si>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</si>
  <si>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</si>
  <si>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</si>
  <si>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</si>
  <si>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</si>
  <si>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</si>
  <si>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</si>
  <si>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</si>
  <si>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</si>
  <si>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</si>
  <si>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</si>
  <si>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</si>
  <si>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</si>
  <si>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</si>
  <si>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</si>
  <si>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</si>
  <si>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</si>
  <si>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</si>
  <si>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</si>
  <si>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</si>
  <si>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</si>
  <si>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</si>
  <si>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</si>
  <si>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</si>
  <si>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</si>
  <si>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</si>
  <si>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</si>
  <si>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</si>
  <si>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</si>
  <si>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</si>
  <si>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</si>
  <si>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</si>
  <si>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</si>
  <si>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</si>
  <si>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</si>
  <si>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</si>
  <si>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</si>
  <si>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</si>
  <si>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</si>
  <si>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</si>
  <si>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</si>
  <si>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</si>
  <si>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</si>
  <si>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</si>
  <si>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</si>
  <si>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</si>
  <si>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</si>
  <si>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</si>
  <si>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</si>
  <si>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</si>
  <si>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</si>
  <si>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</si>
  <si>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</si>
  <si>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</si>
  <si>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</si>
  <si>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</si>
  <si>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</si>
  <si>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</si>
  <si>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</si>
  <si>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</si>
  <si>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</si>
  <si>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</si>
  <si>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</si>
  <si>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</si>
  <si>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</si>
  <si>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</si>
  <si>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</si>
  <si>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</si>
  <si>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</si>
  <si>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</si>
  <si>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</si>
  <si>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</si>
  <si>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</si>
  <si>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</si>
  <si>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</si>
  <si>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</si>
  <si>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</si>
  <si>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</si>
  <si>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</si>
  <si>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</si>
  <si>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</si>
  <si>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</si>
  <si>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</si>
  <si>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</si>
  <si>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</si>
  <si>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</si>
  <si>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</si>
  <si>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</si>
  <si>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</si>
  <si>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</si>
  <si>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</si>
  <si>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</si>
  <si>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</si>
  <si>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</si>
  <si>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</si>
  <si>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</si>
  <si>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</si>
  <si>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</si>
  <si>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</si>
  <si>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</si>
  <si>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</si>
  <si>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</si>
  <si>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</si>
  <si>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</si>
  <si>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</si>
  <si>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</si>
  <si>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</si>
  <si>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</si>
  <si>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</si>
  <si>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</si>
  <si>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</si>
  <si>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</si>
  <si>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</si>
  <si>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</si>
  <si>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</si>
  <si>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</si>
  <si>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</si>
  <si>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</si>
  <si>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</si>
  <si>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</si>
  <si>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</si>
  <si>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</si>
  <si>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</si>
  <si>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</si>
  <si>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</si>
  <si>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</si>
  <si>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</si>
  <si>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</si>
  <si>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</si>
  <si>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</si>
  <si>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</si>
  <si>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</si>
  <si>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</si>
  <si>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</si>
  <si>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</si>
  <si>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</si>
  <si>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</si>
  <si>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</si>
  <si>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</si>
  <si>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</si>
  <si>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</si>
  <si>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</si>
  <si>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</si>
  <si>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</si>
  <si>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</si>
  <si>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</si>
  <si>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</si>
  <si>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</si>
  <si>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</si>
  <si>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</si>
  <si>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</si>
  <si>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</si>
  <si>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</si>
  <si>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</si>
  <si>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</si>
  <si>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</si>
  <si>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</si>
  <si>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</si>
  <si>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</si>
  <si>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</si>
  <si>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</si>
  <si>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</si>
  <si>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</si>
  <si>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</si>
  <si>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</si>
  <si>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</si>
  <si>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</si>
  <si>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</si>
  <si>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</si>
  <si>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</si>
  <si>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</si>
  <si>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</si>
  <si>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</si>
  <si>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</si>
  <si>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</si>
  <si>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</si>
  <si>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</si>
  <si>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</si>
  <si>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</si>
  <si>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</si>
  <si>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</si>
  <si>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</si>
  <si>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</si>
  <si>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</si>
  <si>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</si>
  <si>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</si>
  <si>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</si>
  <si>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</si>
  <si>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</si>
  <si>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</si>
  <si>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</si>
  <si>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</si>
  <si>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</si>
  <si>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</si>
  <si>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</si>
  <si>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</si>
  <si>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</si>
  <si>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</si>
  <si>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</si>
  <si>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</si>
  <si>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</si>
  <si>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</si>
  <si>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</si>
  <si>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</si>
  <si>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</si>
  <si>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</si>
  <si>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</si>
  <si>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</si>
  <si>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</si>
  <si>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</si>
  <si>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</si>
  <si>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</si>
  <si>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</si>
  <si>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</si>
  <si>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</si>
  <si>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</si>
  <si>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</si>
  <si>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</si>
  <si>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</si>
  <si>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</si>
  <si>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</si>
  <si>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</si>
  <si>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</si>
  <si>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</si>
  <si>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</si>
  <si>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</si>
  <si>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</si>
  <si>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</si>
  <si>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</si>
  <si>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</si>
  <si>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</si>
  <si>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</si>
  <si>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</si>
  <si>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</si>
  <si>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</si>
  <si>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</si>
  <si>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</si>
  <si>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</si>
  <si>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</si>
  <si>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</si>
  <si>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</si>
  <si>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</si>
  <si>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</si>
  <si>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</si>
  <si>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</si>
  <si>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</si>
  <si>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</si>
  <si>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</si>
  <si>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</si>
  <si>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</si>
  <si>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</si>
  <si>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</si>
  <si>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</si>
  <si>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</si>
  <si>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</si>
  <si>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</si>
  <si>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</si>
  <si>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</si>
  <si>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</si>
  <si>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</si>
  <si>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</si>
  <si>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</si>
  <si>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</si>
  <si>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</si>
  <si>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</si>
  <si>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</si>
  <si>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</si>
  <si>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</si>
  <si>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</si>
  <si>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</si>
  <si>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</si>
  <si>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</si>
  <si>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</si>
  <si>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</si>
  <si>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</si>
  <si>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</si>
  <si>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</si>
  <si>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</si>
  <si>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</si>
  <si>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</si>
  <si>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</si>
  <si>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</si>
  <si>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</si>
  <si>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</si>
  <si>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</si>
  <si>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</si>
  <si>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</si>
  <si>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</si>
  <si>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</si>
  <si>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</si>
  <si>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</si>
  <si>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</si>
  <si>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</si>
  <si>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</si>
  <si>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</si>
  <si>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</si>
  <si>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</si>
  <si>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</si>
  <si>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</si>
  <si>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</si>
  <si>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</si>
  <si>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</si>
  <si>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</si>
  <si>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</si>
  <si>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</si>
  <si>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</si>
  <si>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</si>
  <si>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</si>
  <si>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</si>
  <si>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</si>
  <si>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</si>
  <si>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</si>
  <si>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</si>
  <si>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</si>
  <si>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</si>
  <si>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</si>
  <si>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</si>
  <si>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</si>
  <si>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</si>
  <si>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</si>
  <si>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</si>
  <si>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</si>
  <si>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</si>
  <si>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</si>
  <si>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</si>
  <si>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</si>
  <si>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</si>
  <si>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</si>
  <si>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</si>
  <si>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</si>
  <si>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</si>
  <si>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</si>
  <si>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</si>
  <si>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</si>
  <si>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</si>
  <si>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</si>
  <si>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</si>
  <si>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</si>
  <si>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</si>
  <si>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</si>
  <si>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</si>
  <si>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</si>
  <si>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</si>
  <si>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</si>
  <si>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</si>
  <si>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</si>
  <si>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</si>
  <si>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</si>
  <si>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</si>
  <si>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</si>
  <si>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</si>
  <si>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</si>
  <si>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</si>
  <si>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</si>
  <si>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</si>
  <si>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</si>
  <si>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</si>
  <si>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</si>
  <si>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</si>
  <si>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</si>
  <si>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</si>
  <si>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</si>
  <si>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</si>
  <si>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</si>
  <si>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</si>
  <si>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</si>
  <si>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</si>
  <si>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</si>
  <si>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</si>
  <si>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</si>
  <si>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</si>
  <si>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</si>
  <si>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</si>
  <si>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</si>
  <si>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</si>
  <si>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</si>
  <si>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</si>
  <si>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</si>
  <si>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</si>
  <si>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</si>
  <si>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</si>
  <si>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</si>
  <si>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</si>
  <si>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</si>
  <si>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</si>
  <si>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</si>
  <si>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</si>
  <si>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</si>
  <si>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</si>
  <si>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</si>
  <si>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</si>
  <si>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</si>
  <si>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</si>
  <si>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</si>
  <si>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</si>
  <si>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</si>
  <si>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</si>
  <si>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</si>
  <si>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</si>
  <si>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</si>
  <si>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</si>
  <si>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</si>
  <si>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</si>
  <si>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</si>
  <si>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</si>
  <si>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</si>
  <si>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</si>
  <si>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</si>
  <si>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</si>
  <si>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</si>
  <si>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</si>
  <si>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</si>
  <si>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</si>
  <si>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</si>
  <si>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</si>
  <si>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</si>
  <si>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</si>
  <si>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</si>
  <si>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</si>
  <si>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</si>
  <si>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</si>
  <si>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</si>
  <si>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</si>
  <si>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</si>
  <si>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</si>
  <si>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</si>
  <si>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</si>
  <si>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</si>
  <si>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</si>
  <si>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</si>
  <si>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</si>
  <si>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</si>
  <si>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</si>
  <si>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</si>
  <si>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</si>
  <si>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</si>
  <si>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</si>
  <si>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</si>
  <si>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</si>
  <si>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</si>
  <si>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</si>
  <si>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</si>
  <si>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</si>
  <si>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</si>
  <si>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</si>
  <si>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</si>
  <si>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</si>
  <si>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</si>
  <si>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</si>
  <si>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</si>
  <si>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</si>
  <si>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</si>
  <si>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</si>
  <si>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</si>
  <si>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</si>
  <si>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</si>
  <si>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</si>
  <si>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</si>
  <si>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</si>
  <si>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</si>
  <si>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</si>
  <si>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</si>
  <si>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</si>
  <si>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</si>
  <si>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</si>
  <si>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</si>
  <si>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</si>
  <si>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</si>
  <si>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</si>
  <si>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</si>
  <si>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</si>
  <si>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</si>
  <si>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</si>
  <si>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</si>
  <si>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</si>
  <si>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</si>
  <si>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</si>
  <si>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</si>
  <si>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</si>
  <si>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</si>
  <si>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</si>
  <si>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</si>
  <si>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</si>
  <si>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</si>
  <si>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</si>
  <si>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</si>
  <si>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</si>
  <si>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</si>
  <si>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</si>
  <si>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</si>
  <si>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</si>
  <si>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</si>
  <si>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</si>
  <si>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</si>
  <si>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</si>
  <si>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</si>
  <si>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</si>
  <si>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</si>
  <si>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</si>
  <si>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</si>
  <si>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</si>
  <si>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</si>
  <si>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</si>
  <si>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</si>
  <si>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</si>
  <si>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</si>
  <si>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</si>
  <si>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</si>
  <si>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</si>
  <si>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</si>
  <si>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</si>
  <si>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</si>
  <si>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</si>
  <si>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</si>
  <si>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</si>
  <si>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</si>
  <si>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</si>
  <si>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</si>
  <si>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</si>
  <si>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</si>
  <si>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</si>
  <si>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</si>
  <si>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</si>
  <si>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</si>
  <si>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</si>
  <si>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</si>
  <si>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</si>
  <si>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</si>
  <si>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</si>
  <si>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</si>
  <si>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</si>
  <si>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</si>
  <si>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</si>
  <si>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</si>
  <si>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</si>
  <si>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</si>
  <si>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</si>
  <si>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</si>
  <si>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</si>
  <si>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</si>
  <si>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</si>
  <si>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</si>
  <si>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</si>
  <si>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</si>
  <si>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</si>
  <si>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</si>
  <si>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</si>
  <si>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</si>
  <si>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</si>
  <si>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</si>
  <si>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</si>
  <si>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</si>
  <si>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</si>
  <si>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</si>
  <si>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</si>
  <si>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</si>
  <si>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</si>
  <si>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</si>
  <si>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</si>
  <si>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</si>
  <si>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</si>
  <si>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</si>
  <si>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</si>
  <si>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</si>
  <si>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</si>
  <si>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</si>
  <si>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</si>
  <si>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</si>
  <si>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</si>
  <si>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</si>
  <si>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</si>
  <si>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</si>
  <si>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</si>
  <si>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</si>
  <si>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</si>
  <si>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</si>
  <si>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</si>
  <si>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</si>
  <si>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</si>
  <si>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</si>
  <si>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</si>
  <si>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</si>
  <si>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</si>
  <si>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</si>
  <si>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</si>
  <si>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</si>
  <si>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</si>
  <si>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</si>
  <si>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</si>
  <si>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</si>
  <si>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</si>
  <si>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</si>
  <si>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</si>
  <si>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</si>
  <si>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</si>
  <si>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</si>
  <si>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</si>
  <si>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</si>
  <si>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</si>
  <si>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</si>
  <si>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</si>
  <si>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</si>
  <si>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</si>
  <si>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</si>
  <si>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</si>
  <si>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</si>
  <si>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</si>
  <si>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</si>
  <si>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</si>
  <si>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</si>
  <si>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</si>
  <si>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</si>
  <si>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</si>
  <si>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</si>
  <si>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</si>
  <si>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</si>
  <si>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</si>
  <si>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</si>
  <si>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</si>
  <si>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</si>
  <si>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</si>
  <si>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</si>
  <si>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</si>
  <si>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</si>
  <si>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</si>
  <si>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</si>
  <si>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</si>
  <si>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</si>
  <si>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</si>
  <si>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</si>
  <si>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</si>
  <si>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</si>
  <si>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</si>
  <si>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</si>
  <si>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</si>
  <si>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</si>
  <si>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</si>
  <si>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</si>
  <si>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</si>
  <si>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</si>
  <si>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</si>
  <si>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</si>
  <si>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</si>
  <si>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</si>
  <si>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</si>
  <si>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</si>
  <si>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</si>
  <si>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</si>
  <si>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</si>
  <si>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</si>
  <si>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</si>
  <si>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</si>
  <si>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</si>
  <si>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</si>
  <si>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</si>
  <si>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</si>
  <si>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</si>
  <si>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</si>
  <si>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</si>
  <si>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</si>
  <si>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</si>
  <si>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</si>
  <si>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</si>
  <si>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</si>
  <si>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</si>
  <si>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</si>
  <si>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</si>
  <si>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</si>
  <si>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</si>
  <si>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</si>
  <si>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</si>
  <si>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</si>
  <si>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</si>
  <si>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</si>
  <si>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</si>
  <si>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</si>
  <si>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</si>
  <si>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</si>
  <si>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</si>
  <si>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</si>
  <si>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</si>
  <si>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</si>
  <si>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</si>
  <si>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</si>
  <si>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</si>
  <si>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</si>
  <si>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</si>
  <si>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</si>
  <si>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</si>
  <si>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</si>
  <si>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</si>
  <si>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</si>
  <si>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</si>
  <si>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</si>
  <si>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</si>
  <si>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</si>
  <si>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</si>
  <si>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</si>
  <si>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</si>
  <si>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</si>
  <si>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</si>
  <si>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</si>
  <si>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</si>
  <si>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</si>
  <si>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</si>
  <si>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</si>
  <si>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</si>
  <si>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</si>
  <si>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</si>
  <si>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</si>
  <si>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</si>
  <si>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</si>
  <si>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</si>
  <si>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</si>
  <si>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</si>
  <si>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</si>
  <si>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</si>
  <si>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</si>
  <si>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</si>
  <si>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</si>
  <si>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</si>
  <si>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</si>
  <si>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</si>
  <si>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</si>
  <si>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</si>
  <si>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</si>
  <si>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</si>
  <si>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</si>
  <si>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</si>
  <si>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</si>
  <si>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</si>
  <si>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</si>
  <si>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</si>
  <si>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</si>
  <si>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</si>
  <si>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</si>
  <si>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</si>
  <si>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</si>
  <si>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</si>
  <si>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</si>
  <si>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</si>
  <si>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</si>
  <si>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</si>
  <si>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</si>
  <si>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</si>
  <si>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</si>
  <si>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</si>
  <si>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</si>
  <si>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</si>
  <si>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</si>
  <si>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</si>
  <si>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</si>
  <si>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</si>
  <si>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</si>
  <si>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</si>
  <si>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</si>
  <si>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</si>
  <si>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</si>
  <si>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</si>
  <si>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</si>
  <si>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</si>
  <si>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</si>
  <si>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</si>
  <si>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</si>
  <si>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</si>
  <si>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</si>
  <si>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</si>
  <si>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</si>
  <si>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</si>
  <si>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</si>
  <si>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</si>
  <si>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</si>
  <si>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</si>
  <si>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</si>
  <si>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</si>
  <si>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</si>
  <si>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</si>
  <si>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</si>
  <si>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</si>
  <si>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</si>
  <si>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</si>
  <si>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</si>
  <si>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</si>
  <si>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</si>
  <si>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</si>
  <si>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</si>
  <si>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</si>
  <si>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</si>
  <si>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</si>
  <si>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</si>
  <si>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</si>
  <si>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</si>
  <si>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</si>
  <si>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</si>
  <si>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</si>
  <si>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</si>
  <si>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</si>
  <si>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</si>
  <si>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</si>
  <si>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</si>
  <si>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</si>
  <si>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</si>
  <si>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</si>
  <si>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</si>
  <si>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</si>
  <si>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</si>
  <si>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</si>
  <si>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</si>
  <si>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</si>
  <si>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</si>
  <si>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</si>
  <si>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</si>
  <si>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</si>
  <si>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</si>
  <si>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</si>
  <si>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</si>
  <si>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</si>
  <si>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</si>
  <si>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</si>
  <si>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</si>
  <si>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</si>
  <si>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</si>
  <si>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</si>
  <si>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</si>
  <si>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</si>
  <si>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</si>
  <si>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</si>
  <si>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</si>
  <si>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</si>
  <si>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</si>
  <si>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</si>
  <si>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</si>
  <si>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</si>
  <si>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</si>
  <si>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</si>
  <si>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</si>
  <si>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</si>
  <si>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</si>
  <si>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</si>
  <si>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</si>
  <si>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</si>
  <si>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</si>
  <si>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</si>
  <si>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</si>
  <si>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</si>
  <si>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</si>
  <si>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</si>
  <si>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</si>
  <si>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</si>
  <si>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</si>
  <si>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</si>
  <si>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</si>
  <si>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</si>
  <si>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</si>
  <si>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</si>
  <si>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</si>
  <si>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</si>
  <si>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</si>
  <si>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</si>
  <si>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</si>
  <si>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</si>
  <si>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</si>
  <si>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</si>
  <si>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</si>
  <si>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</si>
  <si>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</si>
  <si>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</si>
  <si>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</si>
  <si>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</si>
  <si>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</si>
  <si>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</si>
  <si>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</si>
  <si>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</si>
  <si>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</si>
  <si>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</si>
  <si>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</si>
  <si>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</si>
  <si>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</si>
  <si>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</si>
  <si>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</si>
  <si>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</si>
  <si>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</si>
  <si>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</si>
  <si>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</si>
  <si>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</si>
  <si>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</si>
  <si>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</si>
  <si>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</si>
  <si>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</si>
  <si>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</si>
  <si>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</si>
  <si>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</si>
  <si>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</si>
  <si>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</si>
  <si>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</si>
  <si>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</si>
  <si>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</si>
  <si>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</si>
  <si>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</si>
  <si>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</si>
  <si>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</si>
  <si>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</si>
  <si>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</si>
  <si>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</si>
  <si>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</si>
  <si>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</si>
  <si>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</si>
  <si>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</si>
  <si>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</si>
  <si>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</si>
  <si>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</si>
  <si>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</si>
  <si>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</si>
  <si>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</si>
  <si>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</si>
  <si>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</si>
  <si>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</si>
  <si>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</si>
  <si>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</si>
  <si>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</si>
  <si>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</si>
  <si>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</si>
  <si>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</si>
  <si>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</si>
  <si>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</si>
  <si>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</si>
  <si>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</si>
  <si>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</si>
  <si>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</si>
  <si>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</si>
  <si>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</si>
  <si>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</si>
  <si>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</si>
  <si>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</si>
  <si>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</si>
  <si>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</si>
  <si>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</si>
  <si>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</si>
  <si>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</si>
  <si>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</si>
  <si>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</si>
  <si>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</si>
  <si>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</si>
  <si>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</si>
  <si>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</si>
  <si>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</si>
  <si>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</si>
  <si>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</si>
  <si>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</si>
  <si>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</si>
  <si>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</si>
  <si>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</si>
  <si>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</si>
  <si>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</si>
  <si>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</si>
  <si>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</si>
  <si>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</si>
  <si>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</si>
  <si>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</si>
  <si>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</si>
  <si>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</si>
  <si>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</si>
  <si>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</si>
  <si>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</si>
  <si>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</si>
  <si>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</si>
  <si>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</si>
  <si>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</si>
  <si>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</si>
  <si>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</si>
  <si>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</si>
  <si>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</si>
  <si>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</si>
  <si>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</si>
  <si>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</si>
  <si>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</si>
  <si>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</si>
  <si>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</si>
  <si>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</si>
  <si>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</si>
  <si>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</si>
  <si>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</si>
  <si>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</si>
  <si>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</si>
  <si>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</si>
  <si>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</si>
  <si>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</si>
  <si>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</si>
  <si>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</si>
  <si>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</si>
  <si>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</si>
  <si>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</si>
  <si>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</si>
  <si>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</si>
  <si>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</si>
  <si>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</si>
  <si>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</si>
  <si>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</si>
  <si>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</si>
  <si>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</si>
  <si>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</si>
  <si>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</si>
  <si>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</si>
  <si>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</si>
  <si>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</si>
  <si>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</si>
  <si>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</si>
  <si>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</si>
  <si>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</si>
  <si>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</si>
  <si>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</si>
  <si>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</si>
  <si>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</si>
  <si>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</si>
  <si>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</si>
  <si>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</si>
  <si>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</si>
  <si>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</si>
  <si>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</si>
  <si>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</si>
  <si>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</si>
  <si>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</si>
  <si>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</si>
  <si>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</si>
  <si>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</si>
  <si>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</si>
  <si>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</si>
  <si>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</si>
  <si>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</si>
  <si>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</si>
  <si>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</si>
  <si>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</si>
  <si>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</si>
  <si>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</si>
  <si>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</si>
  <si>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</si>
  <si>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</si>
  <si>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</si>
  <si>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</si>
  <si>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</si>
  <si>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</si>
  <si>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</si>
  <si>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</si>
  <si>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</si>
  <si>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</si>
  <si>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</si>
  <si>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</si>
  <si>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</si>
  <si>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</si>
  <si>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</si>
  <si>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</si>
  <si>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</si>
  <si>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</si>
  <si>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</si>
  <si>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</si>
  <si>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</si>
  <si>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</si>
  <si>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</si>
  <si>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</si>
  <si>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</si>
  <si>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</si>
  <si>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</si>
  <si>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</si>
  <si>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</si>
  <si>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</si>
  <si>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</si>
  <si>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</si>
  <si>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</si>
  <si>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</si>
  <si>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</si>
  <si>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</si>
  <si>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</si>
  <si>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</si>
  <si>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</si>
  <si>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</si>
  <si>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</si>
  <si>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</si>
  <si>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</si>
  <si>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</si>
  <si>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</si>
  <si>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</si>
  <si>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</si>
  <si>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</si>
  <si>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</si>
  <si>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</si>
  <si>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</si>
  <si>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</si>
  <si>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</si>
  <si>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</si>
  <si>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</si>
  <si>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</si>
  <si>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</si>
  <si>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</si>
  <si>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</si>
  <si>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</si>
  <si>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</si>
  <si>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</si>
  <si>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</si>
  <si>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</si>
  <si>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</si>
  <si>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</si>
  <si>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</si>
  <si>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</si>
  <si>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</si>
  <si>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</si>
  <si>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</si>
  <si>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</si>
  <si>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</si>
  <si>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</si>
  <si>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</si>
  <si>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</si>
  <si>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</si>
  <si>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</si>
  <si>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</si>
  <si>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</si>
  <si>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</si>
  <si>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</si>
  <si>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</si>
  <si>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</si>
  <si>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</si>
  <si>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</si>
  <si>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</si>
  <si>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</si>
  <si>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</si>
  <si>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</si>
  <si>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</si>
  <si>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</si>
  <si>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</si>
  <si>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</si>
  <si>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</si>
  <si>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</si>
  <si>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</si>
  <si>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</si>
  <si>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</si>
  <si>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</si>
  <si>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</si>
  <si>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</si>
  <si>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</si>
  <si>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</si>
  <si>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</si>
  <si>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</si>
  <si>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</si>
  <si>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</si>
  <si>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</si>
  <si>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</si>
  <si>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</si>
  <si>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</si>
  <si>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</si>
  <si>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</si>
  <si>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</si>
  <si>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</si>
  <si>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</si>
  <si>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</si>
  <si>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</si>
  <si>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</si>
  <si>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</si>
  <si>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</si>
  <si>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</si>
  <si>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</si>
  <si>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</si>
  <si>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</si>
  <si>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</si>
  <si>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</si>
  <si>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</si>
  <si>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</si>
  <si>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</si>
  <si>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</si>
  <si>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</si>
  <si>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</si>
  <si>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</si>
  <si>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</si>
  <si>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</si>
  <si>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</si>
  <si>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</si>
  <si>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</si>
  <si>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</si>
  <si>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</si>
  <si>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</si>
  <si>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</si>
  <si>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</si>
  <si>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</si>
  <si>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</si>
  <si>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</si>
  <si>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</si>
  <si>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</si>
  <si>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</si>
  <si>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</si>
  <si>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</si>
  <si>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</si>
  <si>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</si>
  <si>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</si>
  <si>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</si>
  <si>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</si>
  <si>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</si>
  <si>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</si>
  <si>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</si>
  <si>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</si>
  <si>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</si>
  <si>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</si>
  <si>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</si>
  <si>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</si>
  <si>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</si>
  <si>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</si>
  <si>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</si>
  <si>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</si>
  <si>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</si>
  <si>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</si>
  <si>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</si>
  <si>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</si>
  <si>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</si>
  <si>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</si>
  <si>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</si>
  <si>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</si>
  <si>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</si>
  <si>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</si>
  <si>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</si>
  <si>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</si>
  <si>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</si>
  <si>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</si>
  <si>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</si>
  <si>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</si>
  <si>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</si>
  <si>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</si>
  <si>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</si>
  <si>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</si>
  <si>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</si>
  <si>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</si>
  <si>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</si>
  <si>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</si>
  <si>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</si>
  <si>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</si>
  <si>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</si>
  <si>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</si>
  <si>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</si>
  <si>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</si>
  <si>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</si>
  <si>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</si>
  <si>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</si>
  <si>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</si>
  <si>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</si>
  <si>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</si>
  <si>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</si>
  <si>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</si>
  <si>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</si>
  <si>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</si>
  <si>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</si>
  <si>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</si>
  <si>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</si>
  <si>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</si>
  <si>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</si>
  <si>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</si>
  <si>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</si>
  <si>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</si>
  <si>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</si>
  <si>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</si>
  <si>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</si>
  <si>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</si>
  <si>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</si>
  <si>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</si>
  <si>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</si>
  <si>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</si>
  <si>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</si>
  <si>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</si>
  <si>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</si>
  <si>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</si>
  <si>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</si>
  <si>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</si>
  <si>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</si>
  <si>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</si>
  <si>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</si>
  <si>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</si>
  <si>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</si>
  <si>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</si>
  <si>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</si>
  <si>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</si>
  <si>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</si>
  <si>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</si>
  <si>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</si>
  <si>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</si>
  <si>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</si>
  <si>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</si>
  <si>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</si>
  <si>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</si>
  <si>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</si>
  <si>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</si>
  <si>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</si>
  <si>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</si>
  <si>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</si>
  <si>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</si>
  <si>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</si>
  <si>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</si>
  <si>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</si>
  <si>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</si>
  <si>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</si>
  <si>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</si>
  <si>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</si>
  <si>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</si>
  <si>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</si>
  <si>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</si>
  <si>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</si>
  <si>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</si>
  <si>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</si>
  <si>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</si>
  <si>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</si>
  <si>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</si>
  <si>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</si>
  <si>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</si>
  <si>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</si>
  <si>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</si>
  <si>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</si>
  <si>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</si>
  <si>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</si>
  <si>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</si>
  <si>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</si>
  <si>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</si>
  <si>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</si>
  <si>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</si>
  <si>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</si>
  <si>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</si>
  <si>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</si>
  <si>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</si>
  <si>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</si>
  <si>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</si>
  <si>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</si>
  <si>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</si>
  <si>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</si>
  <si>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</si>
  <si>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</si>
  <si>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</si>
  <si>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</si>
  <si>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</si>
  <si>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</si>
  <si>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</si>
  <si>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</si>
  <si>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</si>
  <si>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</si>
  <si>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</si>
  <si>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</si>
  <si>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</si>
  <si>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</si>
  <si>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</si>
  <si>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</si>
  <si>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</si>
  <si>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</si>
  <si>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</si>
  <si>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</si>
  <si>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</si>
  <si>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</si>
  <si>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</si>
  <si>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</si>
  <si>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</si>
  <si>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</si>
  <si>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</si>
  <si>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</si>
  <si>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</si>
  <si>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</si>
  <si>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</si>
  <si>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</si>
  <si>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</si>
  <si>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</si>
  <si>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</si>
  <si>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</si>
  <si>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</si>
  <si>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</si>
  <si>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</si>
  <si>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</si>
  <si>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</si>
  <si>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</si>
  <si>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</si>
  <si>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</si>
  <si>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</si>
  <si>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</si>
  <si>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</si>
  <si>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</si>
  <si>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</si>
  <si>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</si>
  <si>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</si>
  <si>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</si>
  <si>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</si>
  <si>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</si>
  <si>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</si>
  <si>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</si>
  <si>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</si>
  <si>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</si>
  <si>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</si>
  <si>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</si>
  <si>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</si>
  <si>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</si>
  <si>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</si>
  <si>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</si>
  <si>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</si>
  <si>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</si>
  <si>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</si>
  <si>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</si>
  <si>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</si>
  <si>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</si>
  <si>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</si>
  <si>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</si>
  <si>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</si>
  <si>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</si>
  <si>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</si>
  <si>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</si>
  <si>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</si>
  <si>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</si>
  <si>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</si>
  <si>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</si>
  <si>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</si>
  <si>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</si>
  <si>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</si>
  <si>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</si>
  <si>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</si>
  <si>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</si>
  <si>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</si>
  <si>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</si>
  <si>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</si>
  <si>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</si>
  <si>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</si>
  <si>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</si>
  <si>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</si>
  <si>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</si>
  <si>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</si>
  <si>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</si>
  <si>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</si>
  <si>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</si>
  <si>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</si>
  <si>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</si>
  <si>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</si>
  <si>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</si>
  <si>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</si>
  <si>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</si>
  <si>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</si>
  <si>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</si>
  <si>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</si>
  <si>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</si>
  <si>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</si>
  <si>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</si>
  <si>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</si>
  <si>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</si>
  <si>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</si>
  <si>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</si>
  <si>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</si>
  <si>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</si>
  <si>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</si>
  <si>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</si>
  <si>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</si>
  <si>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</si>
  <si>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</si>
  <si>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</si>
  <si>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</si>
  <si>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</si>
  <si>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</si>
  <si>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</si>
  <si>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</si>
  <si>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</si>
  <si>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</si>
  <si>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</si>
  <si>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</si>
  <si>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</si>
  <si>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</si>
  <si>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</si>
  <si>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</si>
  <si>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</si>
  <si>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</si>
  <si>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</si>
  <si>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</si>
  <si>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</si>
  <si>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</si>
  <si>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</si>
  <si>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</si>
  <si>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</si>
  <si>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</si>
  <si>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</si>
  <si>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</si>
  <si>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</si>
  <si>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</si>
  <si>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</si>
  <si>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</si>
  <si>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</si>
  <si>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</si>
  <si>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</si>
  <si>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</si>
  <si>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</si>
  <si>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</si>
  <si>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</si>
  <si>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</si>
  <si>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</si>
  <si>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</si>
  <si>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</si>
  <si>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</si>
  <si>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</si>
  <si>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</si>
  <si>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</si>
  <si>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</si>
  <si>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</si>
  <si>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</si>
  <si>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</si>
  <si>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</si>
  <si>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</si>
  <si>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</si>
  <si>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</si>
  <si>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</si>
  <si>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</si>
  <si>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</si>
  <si>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</si>
  <si>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</si>
  <si>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</si>
  <si>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</si>
  <si>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</si>
  <si>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</si>
  <si>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</si>
  <si>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</si>
  <si>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</si>
  <si>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</si>
  <si>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</si>
  <si>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</si>
  <si>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</si>
  <si>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</si>
  <si>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</si>
  <si>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</si>
  <si>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</si>
  <si>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</si>
  <si>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</si>
  <si>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</si>
  <si>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</si>
  <si>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</si>
  <si>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</si>
  <si>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</si>
  <si>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</si>
  <si>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</si>
  <si>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</si>
  <si>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</si>
  <si>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</si>
  <si>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</si>
  <si>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</si>
  <si>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</si>
  <si>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</si>
  <si>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</si>
  <si>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</si>
  <si>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</si>
  <si>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</si>
  <si>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</si>
  <si>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</si>
  <si>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</si>
  <si>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</si>
  <si>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</si>
  <si>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</si>
  <si>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</si>
  <si>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</si>
  <si>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</si>
  <si>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</si>
  <si>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</si>
  <si>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</si>
  <si>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</si>
  <si>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</si>
  <si>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</si>
  <si>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</si>
  <si>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</si>
  <si>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</si>
  <si>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</si>
  <si>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</si>
  <si>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</si>
  <si>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</si>
  <si>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</si>
  <si>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</si>
  <si>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</si>
  <si>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</si>
  <si>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</si>
  <si>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</si>
  <si>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</si>
  <si>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</si>
  <si>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</si>
  <si>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</si>
  <si>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</si>
  <si>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</si>
  <si>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</si>
  <si>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</si>
  <si>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</si>
  <si>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</si>
  <si>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</si>
  <si>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</si>
  <si>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</si>
  <si>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</si>
  <si>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</si>
  <si>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</si>
  <si>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</si>
  <si>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</si>
  <si>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</si>
  <si>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</si>
  <si>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</si>
  <si>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</si>
  <si>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</si>
  <si>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</si>
  <si>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</si>
  <si>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</si>
  <si>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</si>
  <si>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</si>
  <si>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</si>
  <si>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</si>
  <si>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</si>
  <si>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</si>
  <si>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</si>
  <si>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</si>
  <si>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</si>
  <si>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</si>
  <si>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</si>
  <si>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</si>
  <si>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</si>
  <si>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</si>
  <si>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</si>
  <si>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</si>
  <si>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</si>
  <si>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</si>
  <si>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</si>
  <si>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</si>
  <si>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</si>
  <si>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</si>
  <si>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</si>
  <si>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</si>
  <si>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</si>
  <si>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</si>
  <si>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</si>
  <si>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</si>
  <si>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</si>
  <si>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</si>
  <si>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</si>
  <si>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</si>
  <si>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</si>
  <si>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</si>
  <si>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</si>
  <si>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</si>
  <si>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</si>
  <si>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</si>
  <si>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</si>
  <si>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</si>
  <si>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</si>
  <si>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</si>
  <si>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</si>
  <si>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</si>
  <si>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</si>
  <si>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</si>
  <si>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</si>
  <si>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</si>
  <si>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</si>
  <si>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</si>
  <si>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</si>
  <si>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</si>
  <si>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</si>
  <si>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</si>
  <si>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</si>
  <si>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</si>
  <si>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</si>
  <si>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</si>
  <si>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</si>
  <si>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</si>
  <si>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</si>
  <si>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</si>
  <si>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</si>
  <si>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</si>
  <si>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</si>
  <si>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</si>
  <si>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</si>
  <si>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</si>
  <si>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</si>
  <si>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</si>
  <si>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</si>
  <si>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</si>
  <si>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</si>
  <si>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</si>
  <si>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</si>
  <si>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</si>
  <si>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</si>
  <si>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</si>
  <si>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</si>
  <si>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</si>
  <si>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</si>
  <si>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</si>
  <si>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</si>
  <si>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</si>
  <si>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</si>
  <si>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</si>
  <si>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</si>
  <si>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</si>
  <si>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</si>
  <si>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</si>
  <si>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</si>
  <si>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</si>
  <si>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</si>
  <si>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</si>
  <si>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</si>
  <si>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</si>
  <si>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</si>
  <si>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</si>
  <si>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</si>
  <si>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</si>
  <si>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</si>
  <si>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</si>
  <si>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</si>
  <si>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</si>
  <si>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</si>
  <si>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</si>
  <si>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</si>
  <si>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</si>
  <si>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</si>
  <si>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</si>
  <si>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</si>
  <si>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</si>
  <si>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</si>
  <si>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</si>
  <si>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</si>
  <si>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</si>
  <si>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</si>
  <si>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</si>
  <si>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</si>
  <si>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</si>
  <si>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</si>
  <si>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</si>
  <si>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</si>
  <si>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</si>
  <si>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</si>
  <si>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</si>
  <si>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</si>
  <si>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</si>
  <si>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</si>
  <si>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</si>
  <si>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</si>
  <si>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</si>
  <si>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</si>
  <si>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</si>
  <si>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</si>
  <si>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</si>
  <si>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</si>
  <si>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</si>
  <si>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</si>
  <si>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</si>
  <si>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</si>
  <si>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</si>
  <si>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</si>
  <si>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</si>
  <si>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</si>
  <si>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</si>
  <si>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</si>
  <si>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</si>
  <si>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</si>
  <si>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</si>
  <si>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</si>
  <si>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</si>
  <si>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</si>
  <si>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</si>
  <si>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</si>
  <si>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</si>
  <si>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</si>
  <si>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</si>
  <si>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</si>
  <si>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</si>
  <si>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</si>
  <si>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</si>
  <si>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</si>
  <si>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</si>
  <si>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</si>
  <si>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</si>
  <si>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</si>
  <si>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</si>
  <si>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</si>
  <si>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</si>
  <si>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</si>
  <si>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</si>
  <si>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</si>
  <si>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</si>
  <si>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</si>
  <si>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</si>
  <si>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</si>
  <si>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</si>
  <si>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</si>
  <si>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</si>
  <si>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</si>
  <si>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</si>
  <si>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</si>
  <si>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</si>
  <si>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</si>
  <si>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</si>
  <si>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</si>
  <si>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</si>
  <si>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</si>
  <si>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</si>
  <si>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</si>
  <si>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</si>
  <si>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</si>
  <si>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</si>
  <si>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</si>
  <si>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</si>
  <si>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</si>
  <si>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</si>
  <si>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</si>
  <si>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</si>
  <si>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</si>
  <si>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</si>
  <si>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</si>
  <si>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</si>
  <si>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</si>
  <si>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</si>
  <si>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</si>
  <si>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</si>
  <si>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</si>
  <si>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</si>
  <si>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</si>
  <si>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</si>
  <si>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</si>
  <si>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</si>
  <si>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</si>
  <si>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</si>
  <si>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</si>
  <si>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</si>
  <si>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</si>
  <si>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</si>
  <si>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</si>
  <si>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</si>
  <si>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</si>
  <si>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</si>
  <si>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</si>
  <si>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</si>
  <si>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</si>
  <si>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</si>
  <si>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</si>
  <si>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</si>
  <si>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</si>
  <si>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</si>
  <si>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</si>
  <si>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</si>
  <si>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</si>
  <si>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</si>
  <si>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</si>
  <si>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</si>
  <si>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</si>
  <si>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</si>
  <si>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</si>
  <si>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</si>
  <si>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</si>
  <si>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</si>
  <si>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</si>
  <si>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</si>
  <si>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</si>
  <si>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</si>
  <si>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</si>
  <si>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</si>
  <si>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</si>
  <si>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</si>
  <si>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</si>
  <si>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</si>
  <si>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</si>
  <si>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</si>
  <si>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</si>
  <si>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</si>
  <si>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</si>
  <si>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</si>
  <si>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</si>
  <si>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</si>
  <si>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</si>
  <si>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</si>
  <si>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</si>
  <si>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</si>
  <si>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</si>
  <si>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</si>
  <si>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</si>
  <si>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</si>
  <si>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</si>
  <si>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</si>
  <si>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</si>
  <si>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</si>
  <si>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</si>
  <si>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</si>
  <si>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</si>
  <si>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</si>
  <si>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</si>
  <si>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</si>
  <si>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</si>
  <si>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</si>
  <si>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</si>
  <si>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</si>
  <si>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</si>
  <si>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</si>
  <si>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</si>
  <si>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</si>
  <si>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</si>
  <si>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</si>
  <si>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</si>
  <si>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</si>
  <si>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</si>
  <si>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</si>
  <si>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</si>
  <si>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</si>
  <si>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</si>
  <si>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</si>
  <si>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</si>
  <si>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</si>
  <si>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</si>
  <si>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</si>
  <si>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</si>
  <si>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</si>
  <si>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</si>
  <si>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</si>
  <si>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</si>
  <si>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</si>
  <si>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</si>
  <si>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</si>
  <si>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</si>
  <si>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</si>
  <si>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</si>
  <si>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</si>
  <si>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</si>
  <si>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</si>
  <si>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</si>
  <si>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</si>
  <si>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</si>
  <si>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</si>
  <si>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</si>
  <si>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</si>
  <si>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</si>
  <si>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</si>
  <si>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</si>
  <si>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</si>
  <si>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</si>
  <si>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</si>
  <si>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</si>
  <si>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</si>
  <si>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</si>
  <si>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</si>
  <si>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</si>
  <si>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</si>
  <si>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</si>
  <si>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</si>
  <si>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</si>
  <si>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</si>
  <si>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</si>
  <si>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</si>
  <si>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</si>
  <si>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</si>
  <si>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</si>
  <si>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</si>
  <si>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</si>
  <si>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</si>
  <si>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</si>
  <si>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</si>
  <si>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</si>
  <si>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</si>
  <si>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</si>
  <si>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</si>
  <si>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</si>
  <si>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</si>
  <si>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</si>
  <si>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</si>
  <si>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</si>
  <si>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</si>
  <si>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</si>
  <si>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</si>
  <si>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</si>
  <si>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</si>
  <si>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</si>
  <si>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</si>
  <si>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</si>
  <si>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</si>
  <si>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</si>
  <si>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</si>
  <si>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</si>
  <si>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</si>
  <si>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</si>
  <si>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</si>
  <si>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</si>
  <si>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</si>
  <si>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</si>
  <si>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</si>
  <si>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</si>
  <si>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</si>
  <si>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</si>
  <si>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</si>
  <si>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</si>
  <si>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</si>
  <si>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</si>
  <si>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</si>
  <si>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</si>
  <si>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</si>
  <si>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</si>
  <si>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</si>
  <si>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</si>
  <si>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</si>
  <si>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</si>
  <si>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</si>
  <si>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</si>
  <si>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</si>
  <si>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</si>
  <si>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</si>
  <si>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</si>
  <si>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</si>
  <si>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</si>
  <si>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</si>
  <si>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</si>
  <si>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</si>
  <si>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</si>
  <si>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</si>
  <si>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</si>
  <si>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</si>
  <si>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</si>
  <si>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</si>
  <si>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</si>
  <si>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</si>
  <si>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</si>
  <si>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</si>
  <si>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</si>
  <si>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</si>
  <si>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</si>
  <si>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</si>
  <si>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</si>
  <si>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</si>
  <si>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</si>
  <si>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</si>
  <si>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</si>
  <si>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</si>
  <si>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</si>
  <si>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</si>
  <si>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</si>
  <si>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</si>
  <si>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</si>
  <si>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</si>
  <si>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</si>
  <si>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</si>
  <si>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</si>
  <si>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</si>
  <si>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</si>
  <si>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</si>
  <si>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</si>
  <si>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</si>
  <si>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</si>
  <si>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</si>
  <si>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</si>
  <si>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</si>
  <si>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</si>
  <si>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</si>
  <si>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</si>
  <si>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</si>
  <si>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</si>
  <si>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</si>
  <si>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</si>
  <si>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</si>
  <si>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</si>
  <si>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</si>
  <si>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</si>
  <si>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</si>
  <si>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</si>
  <si>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</si>
  <si>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</si>
  <si>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</si>
  <si>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</si>
  <si>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</si>
  <si>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</si>
  <si>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</si>
  <si>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</si>
  <si>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</si>
  <si>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</si>
  <si>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</si>
  <si>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</si>
  <si>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</si>
  <si>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</si>
  <si>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</si>
  <si>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</si>
  <si>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</si>
  <si>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</si>
  <si>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</si>
  <si>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</si>
  <si>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</si>
  <si>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</si>
  <si>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</si>
  <si>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</si>
  <si>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</si>
  <si>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</si>
  <si>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</si>
  <si>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</si>
  <si>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</si>
  <si>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</si>
  <si>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</si>
  <si>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</si>
  <si>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</si>
  <si>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</si>
  <si>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</si>
  <si>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</si>
  <si>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</si>
  <si>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</si>
  <si>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</si>
  <si>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</si>
  <si>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</si>
  <si>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</si>
  <si>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</si>
  <si>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</si>
  <si>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</si>
  <si>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</si>
  <si>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</si>
  <si>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</si>
  <si>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</si>
  <si>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</si>
  <si>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</si>
  <si>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</si>
  <si>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</si>
  <si>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</si>
  <si>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</si>
  <si>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</si>
  <si>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</si>
  <si>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</si>
  <si>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</si>
  <si>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</si>
  <si>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</si>
  <si>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</si>
  <si>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</si>
  <si>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</si>
  <si>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</si>
  <si>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</si>
  <si>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</si>
  <si>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</si>
  <si>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</si>
  <si>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</si>
  <si>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</si>
  <si>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</si>
  <si>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</si>
  <si>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</si>
  <si>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</si>
  <si>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</si>
  <si>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</si>
  <si>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</si>
  <si>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</si>
  <si>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</si>
  <si>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</si>
  <si>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</si>
  <si>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</si>
  <si>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</si>
  <si>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</si>
  <si>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</si>
  <si>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</si>
  <si>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</si>
  <si>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</si>
  <si>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</si>
  <si>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</si>
  <si>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</si>
  <si>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</si>
  <si>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</si>
  <si>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</si>
  <si>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</si>
  <si>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</si>
  <si>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</si>
  <si>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</si>
  <si>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</si>
  <si>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</si>
  <si>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</si>
  <si>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</si>
  <si>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</si>
  <si>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</si>
  <si>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</si>
  <si>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</si>
  <si>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</si>
  <si>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</si>
  <si>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</si>
  <si>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</si>
  <si>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</si>
  <si>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</si>
  <si>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</si>
  <si>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</si>
  <si>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</si>
  <si>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</si>
  <si>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</si>
  <si>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</si>
  <si>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</si>
  <si>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</si>
  <si>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</si>
  <si>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</si>
  <si>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</si>
  <si>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</si>
  <si>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</si>
  <si>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</si>
  <si>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</si>
  <si>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</si>
  <si>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</si>
  <si>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</si>
  <si>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</si>
  <si>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</si>
  <si>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</si>
  <si>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</si>
  <si>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</si>
  <si>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</si>
  <si>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</si>
  <si>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</si>
  <si>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</si>
  <si>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</si>
  <si>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</si>
  <si>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</si>
  <si>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</si>
  <si>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</si>
  <si>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</si>
  <si>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</si>
  <si>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</si>
  <si>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</si>
  <si>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</si>
  <si>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</si>
  <si>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</si>
  <si>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</si>
  <si>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</si>
  <si>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</si>
  <si>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</si>
  <si>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</si>
  <si>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</si>
  <si>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</si>
  <si>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</si>
  <si>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</si>
  <si>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</si>
  <si>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</si>
  <si>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</si>
  <si>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</si>
  <si>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</si>
  <si>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</si>
  <si>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</si>
  <si>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</si>
  <si>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</si>
  <si>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</si>
  <si>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</si>
  <si>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</si>
  <si>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</si>
  <si>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</si>
  <si>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</si>
  <si>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</si>
  <si>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</si>
  <si>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</si>
  <si>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</si>
  <si>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</si>
  <si>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</si>
  <si>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</si>
  <si>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</si>
  <si>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</si>
  <si>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</si>
  <si>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</si>
  <si>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</si>
  <si>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</si>
  <si>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</si>
  <si>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</si>
  <si>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</si>
  <si>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</si>
  <si>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</si>
  <si>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</si>
  <si>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</si>
  <si>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</si>
  <si>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</si>
  <si>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</si>
  <si>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</si>
  <si>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</si>
  <si>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</si>
  <si>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</si>
  <si>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</si>
  <si>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</si>
  <si>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</si>
  <si>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</si>
  <si>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</si>
  <si>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</si>
  <si>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</si>
  <si>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</si>
  <si>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</si>
  <si>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</si>
  <si>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</si>
  <si>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</si>
  <si>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</si>
  <si>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</si>
  <si>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</si>
  <si>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</si>
  <si>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</si>
  <si>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</si>
  <si>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</si>
  <si>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</si>
  <si>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</si>
  <si>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</si>
  <si>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</si>
  <si>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</si>
  <si>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</si>
  <si>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</si>
  <si>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</si>
  <si>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</si>
  <si>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</si>
  <si>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</si>
  <si>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</si>
  <si>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</si>
  <si>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</si>
  <si>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</si>
  <si>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</si>
  <si>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</si>
  <si>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</si>
  <si>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</si>
  <si>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</si>
  <si>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</si>
  <si>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</si>
  <si>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</si>
  <si>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</si>
  <si>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</si>
  <si>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</si>
  <si>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</si>
  <si>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</si>
  <si>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</si>
  <si>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</si>
  <si>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</si>
  <si>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</si>
  <si>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</si>
  <si>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</si>
  <si>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</si>
  <si>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</si>
  <si>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</si>
  <si>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</si>
  <si>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</si>
  <si>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</si>
  <si>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</si>
  <si>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</si>
  <si>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</si>
  <si>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</si>
  <si>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</si>
  <si>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</si>
  <si>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</si>
  <si>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</si>
  <si>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</si>
  <si>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</si>
  <si>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</si>
  <si>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</si>
  <si>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</si>
  <si>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</si>
  <si>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</si>
  <si>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</si>
  <si>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</si>
  <si>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</si>
  <si>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</si>
  <si>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</si>
  <si>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</si>
  <si>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</si>
  <si>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</si>
  <si>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</si>
  <si>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</si>
  <si>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</si>
  <si>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</si>
  <si>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</si>
  <si>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</si>
  <si>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</si>
  <si>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</si>
  <si>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</si>
  <si>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</si>
  <si>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</si>
  <si>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</si>
  <si>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</si>
  <si>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</si>
  <si>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</si>
  <si>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</si>
  <si>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</si>
  <si>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</si>
  <si>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</si>
  <si>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</si>
  <si>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</si>
  <si>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</si>
  <si>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</si>
  <si>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</si>
  <si>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</si>
  <si>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</si>
  <si>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</si>
  <si>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</si>
  <si>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</si>
  <si>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</si>
  <si>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</si>
  <si>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</si>
  <si>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</si>
  <si>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</si>
  <si>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</si>
  <si>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</si>
  <si>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</si>
  <si>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</si>
  <si>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</si>
  <si>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</si>
  <si>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</si>
  <si>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</si>
  <si>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</si>
  <si>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</si>
  <si>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</si>
  <si>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</si>
  <si>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</si>
  <si>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</si>
  <si>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</si>
  <si>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</si>
  <si>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</si>
  <si>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</si>
  <si>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</si>
  <si>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</si>
  <si>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</si>
  <si>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</si>
  <si>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</si>
  <si>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</si>
  <si>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</si>
  <si>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</si>
  <si>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</si>
  <si>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</si>
  <si>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</si>
  <si>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</si>
  <si>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</si>
  <si>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</si>
  <si>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</si>
  <si>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</si>
  <si>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</si>
  <si>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</si>
  <si>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</si>
  <si>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</si>
  <si>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</si>
  <si>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</si>
  <si>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</si>
  <si>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</si>
  <si>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</si>
  <si>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</si>
  <si>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</si>
  <si>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</si>
  <si>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</si>
  <si>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</si>
  <si>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</si>
  <si>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</si>
  <si>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</si>
  <si>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</si>
  <si>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</si>
  <si>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</si>
  <si>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</si>
  <si>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</si>
  <si>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</si>
  <si>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</si>
  <si>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</si>
  <si>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</si>
  <si>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</si>
  <si>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</si>
  <si>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</si>
  <si>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</si>
  <si>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</si>
  <si>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</si>
  <si>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</si>
  <si>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</si>
  <si>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</si>
  <si>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</si>
  <si>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</si>
  <si>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</si>
  <si>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</si>
  <si>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</si>
  <si>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</si>
  <si>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</si>
  <si>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</si>
  <si>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</si>
  <si>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</si>
  <si>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</si>
  <si>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</si>
  <si>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</si>
  <si>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</si>
  <si>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</si>
  <si>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</si>
  <si>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</si>
  <si>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</si>
  <si>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</si>
  <si>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</si>
  <si>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</si>
  <si>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</si>
  <si>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</si>
  <si>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</si>
  <si>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</si>
  <si>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</si>
  <si>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</si>
  <si>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</si>
  <si>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</si>
  <si>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</si>
  <si>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</si>
  <si>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</si>
  <si>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</si>
  <si>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</si>
  <si>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</si>
  <si>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</si>
  <si>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</si>
  <si>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</si>
  <si>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</si>
  <si>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</si>
  <si>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</si>
  <si>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</si>
  <si>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</si>
  <si>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</si>
  <si>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</si>
  <si>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</si>
  <si>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</si>
  <si>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</si>
  <si>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</si>
  <si>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</si>
  <si>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</si>
  <si>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</si>
  <si>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</si>
  <si>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</si>
  <si>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</si>
  <si>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</si>
  <si>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</si>
  <si>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</si>
  <si>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</si>
  <si>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</si>
  <si>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</si>
  <si>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</si>
  <si>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</si>
  <si>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</si>
  <si>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</si>
  <si>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</si>
  <si>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</si>
  <si>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</si>
  <si>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</si>
  <si>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</si>
  <si>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</si>
  <si>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</si>
  <si>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</si>
  <si>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</si>
  <si>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</si>
  <si>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</si>
  <si>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</si>
  <si>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</si>
  <si>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</si>
  <si>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</si>
  <si>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</si>
  <si>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</si>
  <si>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</si>
  <si>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</si>
  <si>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</si>
  <si>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</si>
  <si>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</si>
  <si>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</si>
  <si>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</si>
  <si>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</si>
  <si>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</si>
  <si>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</si>
  <si>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</si>
  <si>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</si>
  <si>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</si>
  <si>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</si>
  <si>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</si>
  <si>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</si>
  <si>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</si>
  <si>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</si>
  <si>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</si>
  <si>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</si>
  <si>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</si>
  <si>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</si>
  <si>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</si>
  <si>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</si>
  <si>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</si>
  <si>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</si>
  <si>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</si>
  <si>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</si>
  <si>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</si>
  <si>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</si>
  <si>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</si>
  <si>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</si>
  <si>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</si>
  <si>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</si>
  <si>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</si>
  <si>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</si>
  <si>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</si>
  <si>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</si>
  <si>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</si>
  <si>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</si>
  <si>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</si>
  <si>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</si>
  <si>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</si>
  <si>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</si>
  <si>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</si>
  <si>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</si>
  <si>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</si>
  <si>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</si>
  <si>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</si>
  <si>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</si>
  <si>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</si>
  <si>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</si>
  <si>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</si>
  <si>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</si>
  <si>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</si>
  <si>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</si>
  <si>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</si>
  <si>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</si>
  <si>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</si>
  <si>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</si>
  <si>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</si>
  <si>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</si>
  <si>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</si>
  <si>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</si>
  <si>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</si>
  <si>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</si>
  <si>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</si>
  <si>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</si>
  <si>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</si>
  <si>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</si>
  <si>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</si>
  <si>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</si>
  <si>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</si>
  <si>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</si>
  <si>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</si>
  <si>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</si>
  <si>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</si>
  <si>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</si>
  <si>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</si>
  <si>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</si>
  <si>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</si>
  <si>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</si>
  <si>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</si>
  <si>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</si>
  <si>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</si>
  <si>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</si>
  <si>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</si>
  <si>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</si>
  <si>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</si>
  <si>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</si>
  <si>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</si>
  <si>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</si>
  <si>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</si>
  <si>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</si>
  <si>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</si>
  <si>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</si>
  <si>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</si>
  <si>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</si>
  <si>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</si>
  <si>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</si>
  <si>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</si>
  <si>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</si>
  <si>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</si>
  <si>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</si>
  <si>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</si>
  <si>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</si>
  <si>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</si>
  <si>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</si>
  <si>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</si>
  <si>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</si>
  <si>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</si>
  <si>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</si>
  <si>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</si>
  <si>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</si>
  <si>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</si>
  <si>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</si>
  <si>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</si>
  <si>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</si>
  <si>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</si>
  <si>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</si>
  <si>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</si>
  <si>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</si>
  <si>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</si>
  <si>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</si>
  <si>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</si>
  <si>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</si>
  <si>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</si>
  <si>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</si>
  <si>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</si>
  <si>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</si>
  <si>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</si>
  <si>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</si>
  <si>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</si>
  <si>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</si>
  <si>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</si>
  <si>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</si>
  <si>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</si>
  <si>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</si>
  <si>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</si>
  <si>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</si>
  <si>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</si>
  <si>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</si>
  <si>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</si>
  <si>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</si>
  <si>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</si>
  <si>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</si>
  <si>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</si>
  <si>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</si>
  <si>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</si>
  <si>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</si>
  <si>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</si>
  <si>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</si>
  <si>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</si>
  <si>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</si>
  <si>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</si>
  <si>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</si>
  <si>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</si>
  <si>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</si>
  <si>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</si>
  <si>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</si>
  <si>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</si>
  <si>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</si>
  <si>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</si>
  <si>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</si>
  <si>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</si>
  <si>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</si>
  <si>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</si>
  <si>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</si>
  <si>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</si>
  <si>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</si>
  <si>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</si>
  <si>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</si>
  <si>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</si>
  <si>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</si>
  <si>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</si>
  <si>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</si>
  <si>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</si>
  <si>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</si>
  <si>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</si>
  <si>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</si>
  <si>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</si>
  <si>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</si>
  <si>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</si>
  <si>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</si>
  <si>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</si>
  <si>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</si>
  <si>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</si>
  <si>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</si>
  <si>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</si>
  <si>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</si>
  <si>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</si>
  <si>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</si>
  <si>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</si>
  <si>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</si>
  <si>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</si>
  <si>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</si>
  <si>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</si>
  <si>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</si>
  <si>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</si>
  <si>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</si>
  <si>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</si>
  <si>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</si>
  <si>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</si>
  <si>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</si>
  <si>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</si>
  <si>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</si>
  <si>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</si>
  <si>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</si>
  <si>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</si>
  <si>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</si>
  <si>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</si>
  <si>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</si>
  <si>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</si>
  <si>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</si>
  <si>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</si>
  <si>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</si>
  <si>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</si>
  <si>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</si>
  <si>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</si>
  <si>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</si>
  <si>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</si>
  <si>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</si>
  <si>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</si>
  <si>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</si>
  <si>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</si>
  <si>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</si>
  <si>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</si>
  <si>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</si>
  <si>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</si>
  <si>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</si>
  <si>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</si>
  <si>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</si>
  <si>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</si>
  <si>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</si>
  <si>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</si>
  <si>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</si>
  <si>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</si>
  <si>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</si>
  <si>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</si>
  <si>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</si>
  <si>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</si>
  <si>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</si>
  <si>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</si>
  <si>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</si>
  <si>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</si>
  <si>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</si>
  <si>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</si>
  <si>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</si>
  <si>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</si>
  <si>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</si>
  <si>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</si>
  <si>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</si>
  <si>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</si>
  <si>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</si>
  <si>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</si>
  <si>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</si>
  <si>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</si>
  <si>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</si>
  <si>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</si>
  <si>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</si>
  <si>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</si>
  <si>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</si>
  <si>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</si>
  <si>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</si>
  <si>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</si>
  <si>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</si>
  <si>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</si>
  <si>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</si>
  <si>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</si>
  <si>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</si>
  <si>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</si>
  <si>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</si>
  <si>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</si>
  <si>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</si>
  <si>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</si>
  <si>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</si>
  <si>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</si>
  <si>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</si>
  <si>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</si>
  <si>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</si>
  <si>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</si>
  <si>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</si>
  <si>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</si>
  <si>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</si>
  <si>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</si>
  <si>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</si>
  <si>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</si>
  <si>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</si>
  <si>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</si>
  <si>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</si>
  <si>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</si>
  <si>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</si>
  <si>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</si>
  <si>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</si>
  <si>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</si>
  <si>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</si>
  <si>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</si>
  <si>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</si>
  <si>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</si>
  <si>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</si>
  <si>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</si>
  <si>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</si>
  <si>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</si>
  <si>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</si>
  <si>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</si>
  <si>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</si>
  <si>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</si>
  <si>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</si>
  <si>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</si>
  <si>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</si>
  <si>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</si>
  <si>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</si>
  <si>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</si>
  <si>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</si>
  <si>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</si>
  <si>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</si>
  <si>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</si>
  <si>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</si>
  <si>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</si>
  <si>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</si>
  <si>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</si>
  <si>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</si>
  <si>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</si>
  <si>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</si>
  <si>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</si>
  <si>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</si>
  <si>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</si>
  <si>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</si>
  <si>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</si>
  <si>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</si>
  <si>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</si>
  <si>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</si>
  <si>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</si>
  <si>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</si>
  <si>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</si>
  <si>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</si>
  <si>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</si>
  <si>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</si>
  <si>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</si>
  <si>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</si>
  <si>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</si>
  <si>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</si>
  <si>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</si>
  <si>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</si>
  <si>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</si>
  <si>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</si>
  <si>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</si>
  <si>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</si>
  <si>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</si>
  <si>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</si>
  <si>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</si>
  <si>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</si>
  <si>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</si>
  <si>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</si>
  <si>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</si>
  <si>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</si>
  <si>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</si>
  <si>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</si>
  <si>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</si>
  <si>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</si>
  <si>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</si>
  <si>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</si>
  <si>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</si>
  <si>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</si>
  <si>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</si>
  <si>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</si>
  <si>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</si>
  <si>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</si>
  <si>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</si>
  <si>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</si>
  <si>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</si>
  <si>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</si>
  <si>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</si>
  <si>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</si>
  <si>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</si>
  <si>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</si>
  <si>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</si>
  <si>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</si>
  <si>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</si>
  <si>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</si>
  <si>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</si>
  <si>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</si>
  <si>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</si>
  <si>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</si>
  <si>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</si>
  <si>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</si>
  <si>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</si>
  <si>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</si>
  <si>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</si>
  <si>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</si>
  <si>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</si>
  <si>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</si>
  <si>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</si>
  <si>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</si>
  <si>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</si>
  <si>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</si>
  <si>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</si>
  <si>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</si>
  <si>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</si>
  <si>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</si>
  <si>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</si>
  <si>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</si>
  <si>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</si>
  <si>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</si>
  <si>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</si>
  <si>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</si>
  <si>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</si>
  <si>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</si>
  <si>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</si>
  <si>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</si>
  <si>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</si>
  <si>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</si>
  <si>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</si>
  <si>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</si>
  <si>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</si>
  <si>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</si>
  <si>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</si>
  <si>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</si>
  <si>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</si>
  <si>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</si>
  <si>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</si>
  <si>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</si>
  <si>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</si>
  <si>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</si>
  <si>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</si>
  <si>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</si>
  <si>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</si>
  <si>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</si>
  <si>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</si>
  <si>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</si>
  <si>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</si>
  <si>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</si>
  <si>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</si>
  <si>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</si>
  <si>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</si>
  <si>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</si>
  <si>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</si>
  <si>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</si>
  <si>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</si>
  <si>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</si>
  <si>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</si>
  <si>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</si>
  <si>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</si>
  <si>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</si>
  <si>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</si>
  <si>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</si>
  <si>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</si>
  <si>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</si>
  <si>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</si>
  <si>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</si>
  <si>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</si>
  <si>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</si>
  <si>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</si>
  <si>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</si>
  <si>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</si>
  <si>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</si>
  <si>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</si>
  <si>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</si>
  <si>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</si>
  <si>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</si>
  <si>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</si>
  <si>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</si>
  <si>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</si>
  <si>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</si>
  <si>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</si>
  <si>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</si>
  <si>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</si>
  <si>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</si>
  <si>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</si>
  <si>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</si>
  <si>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</si>
  <si>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</si>
  <si>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</si>
  <si>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</si>
  <si>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</si>
  <si>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</si>
  <si>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</si>
  <si>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</si>
  <si>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</si>
  <si>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</si>
  <si>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</si>
  <si>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</si>
  <si>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</si>
  <si>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</si>
  <si>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</si>
  <si>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</si>
  <si>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</si>
  <si>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</si>
  <si>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</si>
  <si>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</si>
  <si>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</si>
  <si>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</si>
  <si>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</si>
  <si>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</si>
  <si>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</si>
  <si>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</si>
  <si>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</si>
  <si>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</si>
  <si>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</si>
  <si>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</si>
  <si>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</si>
  <si>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</si>
  <si>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</si>
  <si>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</si>
  <si>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</si>
  <si>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</si>
  <si>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</si>
  <si>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</si>
  <si>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</si>
  <si>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</si>
  <si>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</si>
  <si>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</si>
  <si>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</si>
  <si>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</si>
  <si>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</si>
  <si>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</si>
  <si>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</si>
  <si>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</si>
  <si>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</si>
  <si>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</si>
  <si>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</si>
  <si>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</si>
  <si>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</si>
  <si>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</si>
  <si>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</si>
  <si>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</si>
  <si>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</si>
  <si>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</si>
  <si>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</si>
  <si>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</si>
  <si>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</si>
  <si>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</si>
  <si>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</si>
  <si>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</si>
  <si>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</si>
  <si>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</si>
  <si>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</si>
  <si>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</si>
  <si>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</si>
  <si>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</si>
  <si>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</si>
  <si>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</si>
  <si>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</si>
  <si>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</si>
  <si>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</si>
  <si>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</si>
  <si>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</si>
  <si>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</si>
  <si>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</si>
  <si>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</si>
  <si>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</si>
  <si>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</si>
  <si>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</si>
  <si>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</si>
  <si>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</si>
  <si>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</si>
  <si>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</si>
  <si>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</si>
  <si>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</si>
  <si>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</si>
  <si>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</si>
  <si>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</si>
  <si>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</si>
  <si>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</si>
  <si>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</si>
  <si>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</si>
  <si>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</si>
  <si>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</si>
  <si>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</si>
  <si>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</si>
  <si>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</si>
  <si>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</si>
  <si>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</si>
  <si>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</si>
  <si>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</si>
  <si>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</si>
  <si>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</si>
  <si>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</si>
  <si>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</si>
  <si>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</si>
  <si>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</si>
  <si>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</si>
  <si>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</si>
  <si>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</si>
  <si>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</si>
  <si>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</si>
  <si>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</si>
  <si>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</si>
  <si>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</si>
  <si>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</si>
  <si>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</si>
  <si>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</si>
  <si>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</si>
  <si>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</si>
  <si>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</si>
  <si>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</si>
  <si>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</si>
  <si>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</si>
  <si>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</si>
  <si>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</si>
  <si>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</si>
  <si>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</si>
  <si>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</si>
  <si>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</si>
  <si>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</si>
  <si>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</si>
  <si>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</si>
  <si>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</si>
  <si>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</si>
  <si>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</si>
  <si>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</si>
  <si>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</si>
  <si>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</si>
  <si>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</si>
  <si>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</si>
  <si>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</si>
  <si>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</si>
  <si>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</si>
  <si>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</si>
  <si>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</si>
  <si>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</si>
  <si>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</si>
  <si>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</si>
  <si>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</si>
  <si>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</si>
  <si>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</si>
  <si>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</si>
  <si>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</si>
  <si>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</si>
  <si>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</si>
  <si>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</si>
  <si>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</si>
  <si>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</si>
  <si>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</si>
  <si>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</si>
  <si>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</si>
  <si>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</si>
  <si>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</si>
  <si>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</si>
  <si>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</si>
  <si>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</si>
  <si>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</si>
  <si>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</si>
  <si>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</si>
  <si>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</si>
  <si>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</si>
  <si>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</si>
  <si>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</si>
  <si>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</si>
  <si>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</si>
  <si>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</si>
  <si>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</si>
  <si>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</si>
  <si>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</si>
  <si>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</si>
  <si>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</si>
  <si>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</si>
  <si>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</si>
  <si>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</si>
  <si>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</si>
  <si>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</si>
  <si>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</si>
  <si>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</si>
  <si>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</si>
  <si>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</si>
  <si>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</si>
  <si>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</si>
  <si>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</si>
  <si>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</si>
  <si>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</si>
  <si>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</si>
  <si>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</si>
  <si>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</si>
  <si>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</si>
  <si>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</si>
  <si>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</si>
  <si>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</si>
  <si>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</si>
  <si>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</si>
  <si>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</si>
  <si>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</si>
  <si>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</si>
  <si>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</si>
  <si>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</si>
  <si>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</si>
  <si>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</si>
  <si>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</si>
  <si>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</si>
  <si>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</si>
  <si>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</si>
  <si>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</si>
  <si>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</si>
  <si>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</si>
  <si>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</si>
  <si>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</si>
  <si>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</si>
  <si>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</si>
  <si>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</si>
  <si>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</si>
  <si>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</si>
  <si>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</si>
  <si>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</si>
  <si>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</si>
  <si>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</si>
  <si>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</si>
  <si>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</si>
  <si>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</si>
  <si>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</si>
  <si>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</si>
  <si>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</si>
  <si>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</si>
  <si>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</si>
  <si>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</si>
  <si>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</si>
  <si>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</si>
  <si>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</si>
  <si>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</si>
  <si>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</si>
  <si>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</si>
  <si>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</si>
  <si>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</si>
  <si>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</si>
  <si>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</si>
  <si>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</si>
  <si>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</si>
  <si>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</si>
  <si>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</si>
  <si>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</si>
  <si>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</si>
  <si>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</si>
  <si>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</si>
  <si>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</si>
  <si>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</si>
  <si>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</si>
  <si>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</si>
  <si>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</si>
  <si>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</si>
  <si>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</si>
  <si>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</si>
  <si>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</si>
  <si>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</si>
  <si>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</si>
  <si>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</si>
  <si>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</si>
  <si>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</si>
  <si>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</si>
  <si>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</si>
  <si>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</si>
  <si>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</si>
  <si>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</si>
  <si>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</si>
  <si>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</si>
  <si>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</si>
  <si>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</si>
  <si>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</si>
  <si>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</si>
  <si>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</si>
  <si>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</si>
  <si>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</si>
  <si>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</si>
  <si>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</si>
  <si>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</si>
  <si>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</si>
  <si>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</si>
  <si>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</si>
  <si>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</si>
  <si>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</si>
  <si>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</si>
  <si>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</si>
  <si>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</si>
  <si>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</si>
  <si>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</si>
  <si>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</si>
  <si>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</si>
  <si>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</si>
  <si>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</si>
  <si>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</si>
  <si>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</si>
  <si>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</si>
  <si>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</si>
  <si>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</si>
  <si>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</si>
  <si>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</si>
  <si>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</si>
  <si>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</si>
  <si>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</si>
  <si>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</si>
  <si>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</si>
  <si>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</si>
  <si>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</si>
  <si>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</si>
  <si>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</si>
  <si>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</si>
  <si>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</si>
  <si>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</si>
  <si>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</si>
  <si>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</si>
  <si>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</si>
  <si>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</si>
  <si>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</si>
  <si>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</si>
  <si>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</si>
  <si>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</si>
  <si>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</si>
  <si>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</si>
  <si>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</si>
  <si>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</si>
  <si>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</si>
  <si>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</si>
  <si>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</si>
  <si>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</si>
  <si>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</si>
  <si>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</si>
  <si>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</si>
  <si>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</si>
  <si>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</si>
  <si>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</si>
  <si>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</si>
  <si>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</si>
  <si>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</si>
  <si>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</si>
  <si>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</si>
  <si>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</si>
  <si>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</si>
  <si>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</si>
  <si>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</si>
  <si>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</si>
  <si>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</si>
  <si>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</si>
  <si>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</si>
  <si>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</si>
  <si>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</si>
  <si>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</si>
  <si>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</si>
  <si>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</si>
  <si>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</si>
  <si>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</si>
  <si>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</si>
  <si>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</si>
  <si>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</si>
  <si>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</si>
  <si>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</si>
  <si>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</si>
  <si>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</si>
  <si>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</si>
  <si>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</si>
  <si>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</si>
  <si>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</si>
  <si>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</si>
  <si>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</si>
  <si>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</si>
  <si>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</si>
  <si>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</si>
  <si>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</si>
  <si>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</si>
  <si>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</si>
  <si>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</si>
  <si>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</si>
  <si>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</si>
  <si>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</si>
  <si>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</si>
  <si>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</si>
  <si>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</si>
  <si>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</si>
  <si>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</si>
  <si>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</si>
  <si>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</si>
  <si>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</si>
  <si>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</si>
  <si>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</si>
  <si>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</si>
  <si>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</si>
  <si>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</si>
  <si>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</si>
  <si>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</si>
  <si>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</si>
  <si>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</si>
  <si>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</si>
  <si>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</si>
  <si>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</si>
  <si>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</si>
  <si>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</si>
  <si>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</si>
  <si>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</si>
  <si>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</si>
  <si>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</si>
  <si>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</si>
  <si>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</si>
  <si>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</si>
  <si>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</si>
  <si>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</si>
  <si>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</si>
  <si>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</si>
  <si>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</si>
  <si>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</si>
  <si>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</si>
  <si>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</si>
  <si>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</si>
  <si>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</si>
  <si>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</si>
  <si>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</si>
  <si>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</si>
  <si>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</si>
  <si>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</si>
  <si>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</si>
  <si>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</si>
  <si>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</si>
  <si>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</si>
  <si>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</si>
  <si>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</si>
  <si>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</si>
  <si>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</si>
  <si>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</si>
  <si>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</si>
  <si>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</si>
  <si>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</si>
  <si>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</si>
  <si>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</si>
  <si>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</si>
  <si>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</si>
  <si>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</si>
  <si>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</si>
  <si>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</si>
  <si>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</si>
  <si>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</si>
  <si>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</si>
  <si>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</si>
  <si>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</si>
  <si>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</si>
  <si>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</si>
  <si>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</si>
  <si>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</si>
  <si>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</si>
  <si>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</si>
  <si>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</si>
  <si>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</si>
  <si>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</si>
  <si>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</si>
  <si>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</si>
  <si>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</si>
  <si>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</si>
  <si>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</si>
  <si>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</si>
  <si>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</si>
  <si>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</si>
  <si>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</si>
  <si>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</si>
  <si>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</si>
  <si>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</si>
  <si>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</si>
  <si>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</si>
  <si>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</si>
  <si>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</si>
  <si>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</si>
  <si>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</si>
  <si>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</si>
  <si>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</si>
  <si>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</si>
  <si>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</si>
  <si>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</si>
  <si>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</si>
  <si>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</si>
  <si>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</si>
  <si>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</si>
  <si>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</si>
  <si>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</si>
  <si>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</si>
  <si>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</si>
  <si>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</si>
  <si>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</si>
  <si>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</si>
  <si>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</si>
  <si>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</si>
  <si>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</si>
  <si>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</si>
  <si>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</si>
  <si>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</si>
  <si>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</si>
  <si>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</si>
  <si>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</si>
  <si>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</si>
  <si>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</si>
  <si>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</si>
  <si>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</si>
  <si>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</si>
  <si>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</si>
  <si>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</si>
  <si>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</si>
  <si>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</si>
  <si>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</si>
  <si>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</si>
  <si>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</si>
  <si>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</si>
  <si>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</si>
  <si>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</si>
  <si>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</si>
  <si>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</si>
  <si>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</si>
  <si>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</si>
  <si>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</si>
  <si>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</si>
  <si>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</si>
  <si>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</si>
  <si>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</si>
  <si>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</si>
  <si>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</si>
  <si>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</si>
  <si>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</si>
  <si>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</si>
  <si>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</si>
  <si>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</si>
  <si>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</si>
  <si>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</si>
  <si>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</si>
  <si>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</si>
  <si>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</si>
  <si>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</si>
  <si>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</si>
  <si>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</si>
  <si>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</si>
  <si>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</si>
  <si>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</si>
  <si>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</si>
  <si>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</si>
  <si>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</si>
  <si>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</si>
  <si>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</si>
  <si>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</si>
  <si>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</si>
  <si>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</si>
  <si>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</si>
  <si>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</si>
  <si>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</si>
  <si>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</si>
  <si>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</si>
  <si>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</si>
  <si>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</si>
  <si>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</si>
  <si>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</si>
  <si>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</si>
  <si>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</si>
  <si>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</si>
  <si>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</si>
  <si>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</si>
  <si>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</si>
  <si>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</si>
  <si>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</si>
  <si>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</si>
  <si>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</si>
  <si>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</si>
  <si>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</si>
  <si>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</si>
  <si>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</si>
  <si>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</si>
  <si>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</si>
  <si>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</si>
  <si>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</si>
  <si>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</si>
  <si>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</si>
  <si>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</si>
  <si>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</si>
  <si>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</si>
  <si>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</si>
  <si>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</si>
  <si>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</si>
  <si>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</si>
  <si>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</si>
  <si>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</si>
  <si>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</si>
  <si>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</si>
  <si>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</si>
  <si>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</si>
  <si>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</si>
  <si>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</si>
  <si>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</si>
  <si>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</si>
  <si>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</si>
  <si>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</si>
  <si>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</si>
  <si>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</si>
  <si>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</si>
  <si>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</si>
  <si>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</si>
  <si>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</si>
  <si>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</si>
  <si>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</si>
  <si>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</si>
  <si>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</si>
  <si>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</si>
  <si>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</si>
  <si>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</si>
  <si>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</si>
  <si>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</si>
  <si>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</si>
  <si>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</si>
  <si>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</si>
  <si>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</si>
  <si>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</si>
  <si>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</si>
  <si>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</si>
  <si>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</si>
  <si>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</si>
  <si>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</si>
  <si>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</si>
  <si>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</si>
  <si>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</si>
  <si>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</si>
  <si>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</si>
  <si>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</si>
  <si>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</si>
  <si>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</si>
  <si>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</si>
  <si>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</si>
  <si>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</si>
  <si>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</si>
  <si>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</si>
  <si>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</si>
  <si>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</si>
  <si>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</si>
  <si>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</si>
  <si>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</si>
  <si>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</si>
  <si>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</si>
  <si>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</si>
  <si>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</si>
  <si>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</si>
  <si>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</si>
  <si>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</si>
  <si>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</si>
  <si>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</si>
  <si>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</si>
  <si>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</si>
  <si>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</si>
  <si>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</si>
  <si>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</si>
  <si>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</si>
  <si>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</si>
  <si>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</si>
  <si>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</si>
  <si>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</si>
  <si>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</si>
  <si>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</si>
  <si>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</si>
  <si>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</si>
  <si>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</si>
  <si>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</si>
  <si>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</si>
  <si>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</si>
  <si>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</si>
  <si>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</si>
  <si>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</si>
  <si>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</si>
  <si>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</si>
  <si>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</si>
  <si>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</si>
  <si>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</si>
  <si>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</si>
  <si>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</si>
  <si>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</si>
  <si>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</si>
  <si>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</si>
  <si>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</si>
  <si>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</si>
  <si>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</si>
  <si>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</si>
  <si>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</si>
  <si>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</si>
  <si>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</si>
  <si>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</si>
  <si>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</si>
  <si>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</si>
  <si>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</si>
  <si>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</si>
  <si>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</si>
  <si>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</si>
  <si>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</si>
  <si>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</si>
  <si>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</si>
  <si>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</si>
  <si>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</si>
  <si>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</si>
  <si>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</si>
  <si>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</si>
  <si>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</si>
  <si>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</si>
  <si>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</si>
  <si>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</si>
  <si>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</si>
  <si>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</si>
  <si>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</si>
  <si>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</si>
  <si>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</si>
  <si>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</si>
  <si>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</si>
  <si>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</si>
  <si>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</si>
  <si>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</si>
  <si>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</si>
  <si>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</si>
  <si>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</si>
  <si>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</si>
  <si>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</si>
  <si>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</si>
  <si>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</si>
  <si>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</si>
  <si>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</si>
  <si>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</si>
  <si>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</si>
  <si>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</si>
  <si>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</si>
  <si>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</si>
  <si>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</si>
  <si>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</si>
  <si>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</si>
  <si>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</si>
  <si>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</si>
  <si>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</si>
  <si>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</si>
  <si>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</si>
  <si>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</si>
  <si>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</si>
  <si>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</si>
  <si>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</si>
  <si>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</si>
  <si>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</si>
  <si>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</si>
  <si>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</si>
  <si>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</si>
  <si>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</si>
  <si>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</si>
  <si>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</si>
  <si>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</si>
  <si>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</si>
  <si>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</si>
  <si>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</si>
  <si>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</si>
  <si>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</si>
  <si>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</si>
  <si>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</si>
  <si>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</si>
  <si>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</si>
  <si>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</si>
  <si>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</si>
  <si>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</si>
  <si>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</si>
  <si>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</si>
  <si>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</si>
  <si>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</si>
  <si>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</si>
  <si>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</si>
  <si>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</si>
  <si>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</si>
  <si>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</si>
  <si>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</si>
  <si>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</si>
  <si>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</si>
  <si>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</si>
  <si>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</si>
  <si>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</si>
  <si>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</si>
  <si>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</si>
  <si>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</si>
  <si>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</si>
  <si>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</si>
  <si>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</si>
  <si>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</si>
  <si>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</si>
  <si>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</si>
  <si>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</si>
  <si>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</si>
  <si>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</si>
  <si>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</si>
  <si>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</si>
  <si>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</si>
  <si>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</si>
  <si>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</si>
  <si>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</si>
  <si>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</si>
  <si>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</si>
  <si>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</si>
  <si>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</si>
  <si>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</si>
  <si>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</si>
  <si>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</si>
  <si>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</si>
  <si>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</si>
  <si>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</si>
  <si>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</si>
  <si>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</si>
  <si>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</si>
  <si>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</si>
  <si>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</si>
  <si>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</si>
  <si>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</si>
  <si>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</si>
  <si>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</si>
  <si>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</si>
  <si>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</si>
  <si>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</si>
  <si>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</si>
  <si>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</si>
  <si>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</si>
  <si>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</si>
  <si>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</si>
  <si>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</si>
  <si>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</si>
  <si>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</si>
  <si>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</si>
  <si>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</si>
  <si>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</si>
  <si>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</si>
  <si>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</si>
  <si>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</si>
  <si>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</si>
  <si>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</si>
  <si>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</si>
  <si>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</si>
  <si>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</si>
  <si>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</si>
  <si>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</si>
  <si>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</si>
  <si>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</si>
  <si>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</si>
  <si>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</si>
  <si>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</si>
  <si>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</si>
  <si>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</si>
  <si>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</si>
  <si>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</si>
  <si>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</si>
  <si>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</si>
  <si>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</si>
  <si>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</si>
  <si>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</si>
  <si>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</si>
  <si>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</si>
  <si>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</si>
  <si>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</si>
  <si>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</si>
  <si>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</si>
  <si>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</si>
  <si>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</si>
  <si>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</si>
  <si>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</si>
  <si>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</si>
  <si>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</si>
  <si>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</si>
  <si>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</si>
  <si>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</si>
  <si>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</si>
  <si>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</si>
  <si>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</si>
  <si>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</si>
  <si>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</si>
  <si>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</si>
  <si>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</si>
  <si>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</si>
  <si>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</si>
  <si>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</si>
  <si>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</si>
  <si>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</si>
  <si>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</si>
  <si>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</si>
  <si>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</si>
  <si>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</si>
  <si>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</si>
  <si>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</si>
  <si>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</si>
  <si>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</si>
  <si>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</si>
  <si>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</si>
  <si>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</si>
  <si>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</si>
  <si>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</si>
  <si>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</si>
  <si>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</si>
  <si>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</si>
  <si>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</si>
  <si>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</si>
  <si>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</si>
  <si>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</si>
  <si>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</si>
  <si>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</si>
  <si>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</si>
  <si>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</si>
  <si>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</si>
  <si>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</si>
  <si>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</si>
  <si>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</si>
  <si>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</si>
  <si>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</si>
  <si>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</si>
  <si>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</si>
  <si>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</si>
  <si>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</si>
  <si>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</si>
  <si>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</si>
  <si>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</si>
  <si>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</si>
  <si>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</si>
  <si>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</si>
  <si>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</si>
  <si>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</si>
  <si>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</si>
  <si>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</si>
  <si>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</si>
  <si>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</si>
  <si>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</si>
  <si>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</si>
  <si>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</si>
  <si>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</si>
  <si>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</si>
  <si>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</si>
  <si>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</si>
  <si>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</si>
  <si>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</si>
  <si>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</si>
  <si>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</si>
  <si>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</si>
  <si>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</si>
  <si>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</si>
  <si>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</si>
  <si>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</si>
  <si>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</si>
  <si>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</si>
  <si>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</si>
  <si>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</si>
  <si>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</si>
  <si>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</si>
  <si>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</si>
  <si>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</si>
  <si>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</si>
  <si>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</si>
  <si>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</si>
  <si>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</si>
  <si>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</si>
  <si>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</si>
  <si>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</si>
  <si>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</si>
  <si>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</si>
  <si>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</si>
  <si>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</si>
  <si>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</si>
  <si>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</si>
  <si>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</si>
  <si>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</si>
  <si>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</si>
  <si>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</si>
  <si>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</si>
  <si>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</si>
  <si>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</si>
  <si>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</si>
  <si>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</si>
  <si>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</si>
  <si>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</si>
  <si>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</si>
  <si>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</si>
  <si>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</si>
  <si>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</si>
  <si>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</si>
  <si>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</si>
  <si>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</si>
  <si>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</si>
  <si>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</si>
  <si>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</si>
  <si>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</si>
  <si>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</si>
  <si>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</si>
  <si>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</si>
  <si>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</si>
  <si>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</si>
  <si>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</si>
  <si>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</si>
  <si>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</si>
  <si>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</si>
  <si>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</si>
  <si>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</si>
  <si>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</si>
  <si>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</si>
  <si>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</si>
  <si>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</si>
  <si>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</si>
  <si>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</si>
  <si>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</si>
  <si>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</si>
  <si>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</si>
  <si>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</si>
  <si>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</si>
  <si>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</si>
  <si>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</si>
  <si>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</si>
  <si>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</si>
  <si>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</si>
  <si>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</si>
  <si>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</si>
  <si>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</si>
  <si>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</si>
  <si>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</si>
  <si>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</si>
  <si>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</si>
  <si>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</si>
  <si>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</si>
  <si>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</si>
  <si>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</si>
  <si>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</si>
  <si>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</si>
  <si>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</si>
  <si>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</si>
  <si>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</si>
  <si>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</si>
  <si>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</si>
  <si>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</si>
  <si>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</si>
  <si>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</si>
  <si>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</si>
  <si>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</si>
  <si>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</si>
  <si>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</si>
  <si>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</si>
  <si>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</si>
  <si>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</si>
  <si>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</si>
  <si>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</si>
  <si>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</si>
  <si>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</si>
  <si>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</si>
  <si>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</si>
  <si>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</si>
  <si>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</si>
  <si>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</si>
  <si>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</si>
  <si>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</si>
  <si>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</si>
  <si>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</si>
  <si>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</si>
  <si>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</si>
  <si>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</si>
  <si>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</si>
  <si>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</si>
  <si>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</si>
  <si>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</si>
  <si>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</si>
  <si>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</si>
  <si>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</si>
  <si>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</si>
  <si>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</si>
  <si>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</si>
  <si>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</si>
  <si>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</si>
  <si>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</si>
  <si>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</si>
  <si>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</si>
  <si>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</si>
  <si>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</si>
  <si>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</si>
  <si>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</si>
  <si>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</si>
  <si>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</si>
  <si>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</si>
  <si>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</si>
  <si>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</si>
  <si>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</si>
  <si>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</si>
  <si>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</si>
  <si>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</si>
  <si>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</si>
  <si>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</si>
  <si>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</si>
  <si>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</si>
  <si>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</si>
  <si>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</si>
  <si>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</si>
  <si>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</si>
  <si>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</si>
  <si>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</si>
  <si>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</si>
  <si>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</si>
  <si>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</si>
  <si>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</si>
  <si>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</si>
  <si>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</si>
  <si>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</si>
  <si>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</si>
  <si>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</si>
  <si>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</si>
  <si>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</si>
  <si>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</si>
  <si>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</si>
  <si>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</si>
  <si>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</si>
  <si>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</si>
  <si>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</si>
  <si>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</si>
  <si>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</si>
  <si>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</si>
  <si>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</si>
  <si>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</si>
  <si>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</si>
  <si>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</si>
  <si>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</si>
  <si>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</si>
  <si>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</si>
  <si>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</si>
  <si>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</si>
  <si>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</si>
  <si>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</si>
  <si>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</si>
  <si>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</si>
  <si>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</si>
  <si>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</si>
  <si>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</si>
  <si>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</si>
  <si>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</si>
  <si>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</si>
  <si>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</si>
  <si>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</si>
  <si>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</si>
  <si>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</si>
  <si>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</si>
  <si>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</si>
  <si>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</si>
  <si>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</si>
  <si>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</si>
  <si>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</si>
  <si>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</si>
  <si>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</si>
  <si>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</si>
  <si>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</si>
  <si>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</si>
  <si>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</si>
  <si>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</si>
  <si>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</si>
  <si>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</si>
  <si>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</si>
  <si>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</si>
  <si>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</si>
  <si>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</si>
  <si>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</si>
  <si>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</si>
  <si>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</si>
  <si>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</si>
  <si>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</si>
  <si>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</si>
  <si>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</si>
  <si>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</si>
  <si>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</si>
  <si>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</si>
  <si>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</si>
  <si>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</si>
  <si>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</si>
  <si>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</si>
  <si>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</si>
  <si>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</si>
  <si>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</si>
  <si>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</si>
  <si>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</si>
  <si>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</si>
  <si>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</si>
  <si>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</si>
  <si>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</si>
  <si>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</si>
  <si>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</si>
  <si>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</si>
  <si>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</si>
  <si>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</si>
  <si>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</si>
  <si>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</si>
  <si>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</si>
  <si>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</si>
  <si>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</si>
  <si>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</si>
  <si>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</si>
  <si>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</si>
  <si>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</si>
  <si>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</si>
  <si>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</si>
  <si>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</si>
  <si>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</si>
  <si>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</si>
  <si>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</si>
  <si>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</si>
  <si>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</si>
  <si>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</si>
  <si>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</si>
  <si>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</si>
  <si>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</si>
  <si>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</si>
  <si>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</si>
  <si>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</si>
  <si>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</si>
  <si>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</si>
  <si>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</si>
  <si>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</si>
  <si>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</si>
  <si>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</si>
  <si>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</si>
  <si>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</si>
  <si>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</si>
  <si>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</si>
  <si>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</si>
  <si>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</si>
  <si>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</si>
  <si>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</si>
  <si>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</si>
  <si>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</si>
  <si>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</si>
  <si>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</si>
  <si>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</si>
  <si>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</si>
  <si>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</si>
  <si>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</si>
  <si>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</si>
  <si>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</si>
  <si>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</si>
  <si>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</si>
  <si>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</si>
  <si>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</si>
  <si>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</si>
  <si>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</si>
  <si>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</si>
  <si>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</si>
  <si>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</si>
  <si>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</si>
  <si>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</si>
  <si>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</si>
  <si>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</si>
  <si>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</si>
  <si>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</si>
  <si>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</si>
  <si>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</si>
  <si>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</si>
  <si>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</si>
  <si>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</si>
  <si>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</si>
  <si>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</si>
  <si>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</si>
  <si>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</si>
  <si>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</si>
  <si>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</si>
  <si>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</si>
  <si>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</si>
  <si>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</si>
  <si>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</si>
  <si>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</si>
  <si>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</si>
  <si>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</si>
  <si>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</si>
  <si>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</si>
  <si>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</si>
  <si>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</si>
  <si>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</si>
  <si>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</si>
  <si>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</si>
  <si>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</si>
  <si>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</si>
  <si>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</si>
  <si>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</si>
  <si>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</si>
  <si>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</si>
  <si>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</si>
  <si>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</si>
  <si>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</si>
  <si>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</si>
  <si>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</si>
  <si>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</si>
  <si>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</si>
  <si>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</si>
  <si>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</si>
  <si>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</si>
  <si>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</si>
  <si>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</si>
  <si>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</si>
  <si>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</si>
  <si>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</si>
  <si>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</si>
  <si>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</si>
  <si>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</si>
  <si>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</si>
  <si>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</si>
  <si>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</si>
  <si>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</si>
  <si>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</si>
  <si>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</si>
  <si>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</si>
  <si>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</si>
  <si>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</si>
  <si>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</si>
  <si>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</si>
  <si>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</si>
  <si>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</si>
  <si>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</si>
  <si>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</si>
  <si>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</si>
  <si>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</si>
  <si>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</si>
  <si>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</si>
  <si>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</si>
  <si>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</si>
  <si>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</si>
  <si>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</si>
  <si>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</si>
  <si>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</si>
  <si>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</si>
  <si>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</si>
  <si>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</si>
  <si>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</si>
  <si>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</si>
  <si>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</si>
  <si>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</si>
  <si>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</si>
  <si>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</si>
  <si>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</si>
  <si>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</si>
  <si>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</si>
  <si>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</si>
  <si>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</si>
  <si>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</si>
  <si>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</si>
  <si>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</si>
  <si>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</si>
  <si>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</si>
  <si>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</si>
  <si>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</si>
  <si>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</si>
  <si>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</si>
  <si>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</si>
  <si>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</si>
  <si>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</si>
  <si>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</si>
  <si>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</si>
  <si>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</si>
  <si>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</si>
  <si>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</si>
  <si>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</si>
  <si>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</si>
  <si>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</si>
  <si>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</si>
  <si>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</si>
  <si>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</si>
  <si>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</si>
  <si>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</si>
  <si>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</si>
  <si>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</si>
  <si>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</si>
  <si>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</si>
  <si>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</si>
  <si>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</si>
  <si>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</si>
  <si>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</si>
  <si>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</si>
  <si>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</si>
  <si>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</si>
  <si>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</si>
  <si>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</si>
  <si>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</si>
  <si>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</si>
  <si>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</si>
  <si>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</si>
  <si>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</si>
  <si>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</si>
  <si>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</si>
  <si>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</si>
  <si>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</si>
  <si>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</si>
  <si>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</si>
  <si>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</si>
  <si>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</si>
  <si>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</si>
  <si>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</si>
  <si>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</si>
  <si>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</si>
  <si>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</si>
  <si>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</si>
  <si>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</si>
  <si>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</si>
  <si>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</si>
  <si>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</si>
  <si>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</si>
  <si>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</si>
  <si>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</si>
  <si>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</si>
  <si>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</si>
  <si>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</si>
  <si>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</si>
  <si>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</si>
  <si>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</si>
  <si>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</si>
  <si>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</si>
  <si>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</si>
  <si>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</si>
  <si>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</si>
  <si>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</si>
  <si>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</si>
  <si>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</si>
  <si>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</si>
  <si>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</si>
  <si>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</si>
  <si>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</si>
  <si>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</si>
  <si>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</si>
  <si>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</si>
  <si>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</si>
  <si>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</si>
  <si>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</si>
  <si>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</si>
  <si>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</si>
  <si>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</si>
  <si>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</si>
  <si>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</si>
  <si>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</si>
  <si>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</si>
  <si>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</si>
  <si>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</si>
  <si>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</si>
  <si>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</si>
  <si>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</si>
  <si>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</si>
  <si>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</si>
  <si>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</si>
  <si>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</si>
  <si>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</si>
  <si>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</si>
  <si>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</si>
  <si>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</si>
  <si>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</si>
  <si>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</si>
  <si>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</si>
  <si>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</si>
  <si>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</si>
  <si>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</si>
  <si>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</si>
  <si>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</si>
  <si>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</si>
  <si>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</si>
  <si>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</si>
  <si>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</si>
  <si>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</si>
  <si>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</si>
  <si>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</si>
  <si>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</si>
  <si>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</si>
  <si>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</si>
  <si>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</si>
  <si>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</si>
  <si>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</si>
  <si>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</si>
  <si>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</si>
  <si>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</si>
  <si>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</si>
  <si>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</si>
  <si>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</si>
  <si>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</si>
  <si>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</si>
  <si>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</si>
  <si>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</si>
  <si>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</si>
  <si>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</si>
  <si>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</si>
  <si>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</si>
  <si>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</si>
  <si>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</si>
  <si>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</si>
  <si>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</si>
  <si>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</si>
  <si>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</si>
  <si>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</si>
  <si>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</si>
  <si>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</si>
  <si>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</si>
  <si>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</si>
  <si>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</si>
  <si>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</si>
  <si>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</si>
  <si>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</si>
  <si>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</si>
  <si>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</si>
  <si>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</si>
  <si>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</si>
  <si>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</si>
  <si>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</si>
  <si>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</si>
  <si>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</si>
  <si>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</si>
  <si>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</si>
  <si>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</si>
  <si>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</si>
  <si>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</si>
  <si>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</si>
  <si>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</si>
  <si>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</si>
  <si>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</si>
  <si>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</si>
  <si>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</si>
  <si>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</si>
  <si>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</si>
  <si>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</si>
  <si>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</si>
  <si>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</si>
  <si>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</si>
  <si>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</si>
  <si>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</si>
  <si>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</si>
  <si>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</si>
  <si>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</si>
  <si>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</si>
  <si>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</si>
  <si>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</si>
  <si>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</si>
  <si>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</si>
  <si>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</si>
  <si>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</si>
  <si>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</si>
  <si>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</si>
  <si>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</si>
  <si>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</si>
  <si>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</si>
  <si>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</si>
  <si>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</si>
  <si>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</si>
  <si>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</si>
  <si>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</si>
  <si>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</si>
  <si>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</si>
  <si>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</si>
  <si>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</si>
  <si>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</si>
  <si>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</si>
  <si>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</si>
  <si>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</si>
  <si>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</si>
  <si>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</si>
  <si>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</si>
  <si>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</si>
  <si>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</si>
  <si>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</si>
  <si>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</si>
  <si>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</si>
  <si>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</si>
  <si>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</si>
  <si>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</si>
  <si>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</si>
  <si>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</si>
  <si>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</si>
  <si>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</si>
  <si>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</si>
  <si>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</si>
  <si>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</si>
  <si>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</si>
  <si>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</si>
  <si>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</si>
  <si>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</si>
  <si>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</si>
  <si>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</si>
  <si>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</si>
  <si>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</si>
  <si>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</si>
  <si>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</si>
  <si>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</si>
  <si>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</si>
  <si>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</si>
  <si>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</si>
  <si>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</si>
  <si>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</si>
  <si>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</si>
  <si>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</si>
  <si>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</si>
  <si>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</si>
  <si>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</si>
  <si>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</si>
  <si>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</si>
  <si>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</si>
  <si>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</si>
  <si>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</si>
  <si>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</si>
  <si>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</si>
  <si>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</si>
  <si>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</si>
  <si>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</si>
  <si>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</si>
  <si>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</si>
  <si>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</si>
  <si>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</si>
  <si>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</si>
  <si>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</si>
  <si>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</si>
  <si>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</si>
  <si>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</si>
  <si>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</si>
  <si>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</si>
  <si>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</si>
  <si>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</si>
  <si>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</si>
  <si>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</si>
  <si>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</si>
  <si>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</si>
  <si>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</si>
  <si>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</si>
  <si>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</si>
  <si>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</si>
  <si>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</si>
  <si>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</si>
  <si>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</si>
  <si>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</si>
  <si>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</si>
  <si>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</si>
  <si>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</si>
  <si>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</si>
  <si>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</si>
  <si>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</si>
  <si>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</si>
  <si>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</si>
  <si>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</si>
  <si>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</si>
  <si>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</si>
  <si>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</si>
  <si>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</si>
  <si>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</si>
  <si>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</si>
  <si>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</si>
  <si>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</si>
  <si>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</si>
  <si>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</si>
  <si>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</si>
  <si>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</si>
  <si>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</si>
  <si>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</si>
  <si>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</si>
  <si>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</si>
  <si>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</si>
  <si>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</si>
  <si>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</si>
  <si>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</si>
  <si>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</si>
  <si>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</si>
  <si>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</si>
  <si>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</si>
  <si>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</si>
  <si>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</si>
  <si>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</si>
  <si>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</si>
  <si>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</si>
  <si>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</si>
  <si>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</si>
  <si>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</si>
  <si>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</si>
  <si>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</si>
  <si>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</si>
  <si>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</si>
  <si>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</si>
  <si>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</si>
  <si>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</si>
  <si>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</si>
  <si>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</si>
  <si>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</si>
  <si>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</si>
  <si>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</si>
  <si>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</si>
  <si>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</si>
  <si>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</si>
  <si>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</si>
  <si>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</si>
  <si>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</si>
  <si>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</si>
  <si>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</si>
  <si>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</si>
  <si>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</si>
  <si>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</si>
  <si>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</si>
  <si>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</si>
  <si>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</si>
  <si>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</si>
  <si>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</si>
  <si>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</si>
  <si>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</si>
  <si>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</si>
  <si>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</si>
  <si>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</si>
  <si>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</si>
  <si>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</si>
  <si>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</si>
  <si>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</si>
  <si>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</si>
  <si>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</si>
  <si>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</si>
  <si>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</si>
  <si>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</si>
  <si>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</si>
  <si>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</si>
  <si>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</si>
  <si>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</si>
  <si>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</si>
  <si>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</si>
  <si>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</si>
  <si>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</si>
  <si>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</si>
  <si>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</si>
  <si>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</si>
  <si>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</si>
  <si>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</si>
  <si>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</si>
  <si>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</si>
  <si>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</si>
  <si>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</si>
  <si>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</si>
  <si>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</si>
  <si>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</si>
  <si>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</si>
  <si>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</si>
  <si>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</si>
  <si>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</si>
  <si>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</si>
  <si>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</si>
  <si>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</si>
  <si>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</si>
  <si>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</si>
  <si>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</si>
  <si>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</si>
  <si>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</si>
  <si>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</si>
  <si>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</si>
  <si>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</si>
  <si>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</si>
  <si>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</si>
  <si>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</si>
  <si>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</si>
  <si>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</si>
  <si>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</si>
  <si>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</si>
  <si>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</si>
  <si>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</si>
  <si>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</si>
  <si>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</si>
  <si>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</si>
  <si>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</si>
  <si>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</si>
  <si>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</si>
  <si>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</si>
  <si>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</si>
  <si>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</si>
  <si>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</si>
  <si>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</si>
  <si>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</si>
  <si>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</si>
  <si>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</si>
  <si>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</si>
  <si>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</si>
  <si>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</si>
  <si>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</si>
  <si>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</si>
  <si>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</si>
  <si>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</si>
  <si>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</si>
  <si>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</si>
  <si>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</si>
  <si>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</si>
  <si>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</si>
  <si>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</si>
  <si>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</si>
  <si>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</si>
  <si>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</si>
  <si>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</si>
  <si>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</si>
  <si>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</si>
  <si>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</si>
  <si>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</si>
  <si>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</si>
  <si>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</si>
  <si>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</si>
  <si>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</si>
  <si>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</si>
  <si>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</si>
  <si>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</si>
  <si>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</si>
  <si>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</si>
  <si>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</si>
  <si>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</si>
  <si>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</si>
  <si>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</si>
  <si>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</si>
  <si>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</si>
  <si>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</si>
  <si>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</si>
  <si>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</si>
  <si>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</si>
  <si>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</si>
  <si>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</si>
  <si>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</si>
  <si>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</si>
  <si>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</si>
  <si>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</si>
  <si>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</si>
  <si>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</si>
  <si>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</si>
  <si>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</si>
  <si>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</si>
  <si>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</si>
  <si>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</si>
  <si>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</si>
  <si>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</si>
  <si>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</si>
  <si>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</si>
  <si>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</si>
  <si>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</si>
  <si>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</si>
  <si>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</si>
  <si>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</si>
  <si>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</si>
  <si>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</si>
  <si>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</si>
  <si>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</si>
  <si>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</si>
  <si>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</si>
  <si>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</si>
  <si>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</si>
  <si>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</si>
  <si>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</si>
  <si>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</si>
  <si>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</si>
  <si>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</si>
  <si>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</si>
  <si>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</si>
  <si>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</si>
  <si>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</si>
  <si>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</si>
  <si>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</si>
  <si>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</si>
  <si>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</si>
  <si>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</si>
  <si>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</si>
  <si>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</si>
  <si>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</si>
  <si>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</si>
  <si>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</si>
  <si>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</si>
  <si>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</si>
  <si>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</si>
  <si>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</si>
  <si>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</si>
  <si>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</si>
  <si>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</si>
  <si>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</si>
  <si>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</si>
  <si>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</si>
  <si>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</si>
  <si>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</si>
  <si>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</si>
  <si>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</si>
  <si>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</si>
  <si>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</si>
  <si>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</si>
  <si>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</si>
  <si>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</si>
  <si>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</si>
  <si>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</si>
  <si>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</si>
  <si>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</si>
  <si>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</si>
  <si>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</si>
  <si>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</si>
  <si>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</si>
  <si>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</si>
  <si>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</si>
  <si>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</si>
  <si>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</si>
  <si>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</si>
  <si>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</si>
  <si>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</si>
  <si>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</si>
  <si>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</si>
  <si>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</si>
  <si>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</si>
  <si>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</si>
  <si>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</si>
  <si>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</si>
  <si>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</si>
  <si>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</si>
  <si>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</si>
  <si>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</si>
  <si>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</si>
  <si>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</si>
  <si>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</si>
  <si>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</si>
  <si>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</si>
  <si>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</si>
  <si>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</si>
  <si>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</si>
  <si>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</si>
  <si>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</si>
  <si>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</si>
  <si>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</si>
  <si>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</si>
  <si>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</si>
  <si>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</si>
  <si>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</si>
  <si>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</si>
  <si>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</si>
  <si>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</si>
  <si>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</si>
  <si>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</si>
  <si>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</si>
  <si>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</si>
  <si>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</si>
  <si>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</si>
  <si>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</si>
  <si>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</si>
  <si>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</si>
  <si>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</si>
  <si>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</si>
  <si>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</si>
  <si>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</si>
  <si>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</si>
  <si>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</si>
  <si>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</si>
  <si>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</si>
  <si>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</si>
  <si>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</si>
  <si>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</si>
  <si>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</si>
  <si>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</si>
  <si>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</si>
  <si>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</si>
  <si>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</si>
  <si>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</si>
  <si>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</si>
  <si>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</si>
  <si>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</si>
  <si>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</si>
  <si>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</si>
  <si>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</si>
  <si>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</si>
  <si>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</si>
  <si>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</si>
  <si>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</si>
  <si>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</si>
  <si>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</si>
  <si>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</si>
  <si>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</si>
  <si>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</si>
  <si>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</si>
  <si>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</si>
  <si>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</si>
  <si>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</si>
  <si>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</si>
  <si>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</si>
  <si>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</si>
  <si>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</si>
  <si>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</si>
  <si>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</si>
  <si>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</si>
  <si>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</si>
  <si>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</si>
  <si>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</si>
  <si>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</si>
  <si>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</si>
  <si>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</si>
  <si>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</si>
  <si>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</si>
  <si>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</si>
  <si>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</si>
  <si>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</si>
  <si>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</si>
  <si>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</si>
  <si>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</si>
  <si>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</si>
  <si>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</si>
  <si>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</si>
  <si>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</si>
  <si>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</si>
  <si>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</si>
  <si>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</si>
  <si>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</si>
  <si>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</si>
  <si>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</si>
  <si>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</si>
  <si>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</si>
  <si>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</si>
  <si>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</si>
  <si>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</si>
  <si>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</si>
  <si>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</si>
  <si>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</si>
  <si>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</si>
  <si>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</si>
  <si>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</si>
  <si>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</si>
  <si>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</si>
  <si>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</si>
  <si>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</si>
  <si>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</si>
  <si>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</si>
  <si>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</si>
  <si>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</si>
  <si>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</si>
  <si>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</si>
  <si>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</si>
  <si>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</si>
  <si>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</si>
  <si>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</si>
  <si>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</si>
  <si>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</si>
  <si>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</si>
  <si>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</si>
  <si>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</si>
  <si>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</si>
  <si>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</si>
  <si>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</si>
  <si>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</si>
  <si>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</si>
  <si>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</si>
  <si>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</si>
  <si>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</si>
  <si>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</si>
  <si>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</si>
  <si>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</si>
  <si>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</si>
  <si>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</si>
  <si>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</si>
  <si>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</si>
  <si>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</si>
  <si>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</si>
  <si>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</si>
  <si>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</si>
  <si>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</si>
  <si>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</si>
  <si>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</si>
  <si>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</si>
  <si>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</si>
  <si>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</si>
  <si>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</si>
  <si>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</si>
  <si>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</si>
  <si>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</si>
  <si>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</si>
  <si>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</si>
  <si>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</si>
  <si>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</si>
  <si>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</si>
  <si>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</si>
  <si>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</si>
  <si>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</si>
  <si>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</si>
  <si>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</si>
  <si>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</si>
  <si>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</si>
  <si>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</si>
  <si>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</si>
  <si>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</si>
  <si>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</si>
  <si>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</si>
  <si>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</si>
  <si>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</si>
  <si>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</si>
  <si>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</si>
  <si>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</si>
  <si>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</si>
  <si>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</si>
  <si>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</si>
  <si>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</si>
  <si>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</si>
  <si>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</si>
  <si>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</si>
  <si>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</si>
  <si>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</si>
  <si>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</si>
  <si>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</si>
  <si>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</si>
  <si>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</si>
  <si>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</si>
  <si>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</si>
  <si>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</si>
  <si>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</si>
  <si>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</si>
  <si>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</si>
  <si>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</si>
  <si>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</si>
  <si>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</si>
  <si>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</si>
  <si>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</si>
  <si>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</si>
  <si>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</si>
  <si>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</si>
  <si>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</si>
  <si>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</si>
  <si>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</si>
  <si>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</si>
  <si>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</si>
  <si>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</si>
  <si>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</si>
  <si>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</si>
  <si>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</si>
  <si>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</si>
  <si>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</si>
  <si>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</si>
  <si>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</si>
  <si>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</si>
  <si>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</si>
  <si>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</si>
  <si>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</si>
  <si>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</si>
  <si>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</si>
  <si>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</si>
  <si>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</si>
  <si>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</si>
  <si>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</si>
  <si>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</si>
  <si>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</si>
  <si>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</si>
  <si>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</si>
  <si>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</si>
  <si>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</si>
  <si>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</si>
  <si>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</si>
  <si>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</si>
  <si>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</si>
  <si>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</si>
  <si>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</si>
  <si>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</si>
  <si>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</si>
  <si>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</si>
  <si>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</si>
  <si>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</si>
  <si>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</si>
  <si>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</si>
  <si>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</si>
  <si>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</si>
  <si>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</si>
  <si>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</si>
  <si>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</si>
  <si>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</si>
  <si>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</si>
  <si>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</si>
  <si>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</si>
  <si>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</si>
  <si>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</si>
  <si>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</si>
  <si>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</si>
  <si>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</si>
  <si>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</si>
  <si>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</si>
  <si>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</si>
  <si>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</si>
  <si>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</si>
  <si>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</si>
  <si>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</si>
  <si>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</si>
  <si>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</si>
  <si>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</si>
  <si>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</si>
  <si>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</si>
  <si>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</si>
  <si>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</si>
  <si>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</si>
  <si>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</si>
  <si>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</si>
  <si>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</si>
  <si>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</si>
  <si>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</si>
  <si>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</si>
  <si>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</si>
  <si>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</si>
  <si>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</si>
  <si>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</si>
  <si>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</si>
  <si>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</si>
  <si>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</si>
  <si>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</si>
  <si>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</si>
  <si>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</si>
  <si>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</si>
  <si>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</si>
  <si>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</si>
  <si>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</si>
  <si>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</si>
  <si>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</si>
  <si>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</si>
  <si>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</si>
  <si>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</si>
  <si>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</si>
  <si>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</si>
  <si>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</si>
  <si>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</si>
  <si>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</si>
  <si>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</si>
  <si>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</si>
  <si>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</si>
  <si>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</si>
  <si>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</si>
  <si>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</si>
  <si>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</si>
  <si>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</si>
  <si>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</si>
  <si>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</si>
  <si>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</si>
  <si>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</si>
  <si>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</si>
  <si>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</si>
  <si>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</si>
  <si>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</si>
  <si>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</si>
  <si>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</si>
  <si>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</si>
  <si>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</si>
  <si>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</si>
  <si>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</si>
  <si>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</si>
  <si>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</si>
  <si>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</si>
  <si>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</si>
  <si>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</si>
  <si>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</si>
  <si>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</si>
  <si>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</si>
  <si>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</si>
  <si>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</si>
  <si>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</si>
  <si>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</si>
  <si>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</si>
  <si>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</si>
  <si>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</si>
  <si>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</si>
  <si>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</si>
  <si>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</si>
  <si>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</si>
  <si>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</si>
  <si>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</si>
  <si>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</si>
  <si>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</si>
  <si>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</si>
  <si>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</si>
  <si>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</si>
  <si>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</si>
  <si>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</si>
  <si>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</si>
  <si>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</si>
  <si>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</si>
  <si>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</si>
  <si>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</si>
  <si>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</si>
  <si>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</si>
  <si>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</si>
  <si>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</si>
  <si>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</si>
  <si>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</si>
  <si>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</si>
  <si>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</si>
  <si>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</si>
  <si>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</si>
  <si>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</si>
  <si>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</si>
  <si>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</si>
  <si>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</si>
  <si>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</si>
  <si>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</si>
  <si>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</si>
  <si>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</si>
  <si>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</si>
  <si>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</si>
  <si>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</si>
  <si>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</si>
  <si>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</si>
  <si>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</si>
  <si>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</si>
  <si>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</si>
  <si>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</si>
  <si>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</si>
  <si>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</si>
  <si>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</si>
  <si>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</si>
  <si>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</si>
  <si>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</si>
  <si>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</si>
  <si>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</si>
  <si>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</si>
  <si>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</si>
  <si>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</si>
  <si>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</si>
  <si>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</si>
  <si>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</si>
  <si>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</si>
  <si>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</si>
  <si>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</si>
  <si>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</si>
  <si>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</si>
  <si>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</si>
  <si>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</si>
  <si>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</si>
  <si>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</si>
  <si>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</si>
  <si>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</si>
  <si>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</si>
  <si>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</si>
  <si>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</si>
  <si>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</si>
  <si>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</si>
  <si>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</si>
  <si>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</si>
  <si>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</si>
  <si>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</si>
  <si>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</si>
  <si>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</si>
  <si>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</si>
  <si>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</si>
  <si>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</si>
  <si>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</si>
  <si>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</si>
  <si>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</si>
  <si>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</si>
  <si>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</si>
  <si>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</si>
  <si>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</si>
  <si>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</si>
  <si>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</si>
  <si>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</si>
  <si>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</si>
  <si>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</si>
  <si>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</si>
  <si>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</si>
  <si>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</si>
  <si>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</si>
  <si>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</si>
  <si>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</si>
  <si>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</si>
  <si>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</si>
  <si>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</si>
  <si>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</si>
  <si>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</si>
  <si>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</si>
  <si>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</si>
  <si>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</si>
  <si>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</si>
  <si>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</si>
  <si>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</si>
  <si>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</si>
  <si>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</si>
  <si>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</si>
  <si>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</si>
  <si>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</si>
  <si>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</si>
  <si>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</si>
  <si>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</si>
  <si>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</si>
  <si>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</si>
  <si>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</si>
  <si>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</si>
  <si>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</si>
  <si>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</si>
  <si>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</si>
  <si>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</si>
  <si>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</si>
  <si>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</si>
  <si>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</si>
  <si>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</si>
  <si>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</si>
  <si>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</si>
  <si>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</si>
  <si>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</si>
  <si>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</si>
  <si>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</si>
  <si>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</si>
  <si>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</si>
  <si>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</si>
  <si>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</si>
  <si>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</si>
  <si>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</si>
  <si>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</si>
  <si>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</si>
  <si>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</si>
  <si>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</si>
  <si>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</si>
  <si>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</si>
  <si>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</si>
  <si>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</si>
  <si>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</si>
  <si>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</si>
  <si>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</si>
  <si>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</si>
  <si>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</si>
  <si>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</si>
  <si>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</si>
  <si>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</si>
  <si>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</si>
  <si>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</si>
  <si>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</si>
  <si>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</si>
  <si>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</si>
  <si>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</si>
  <si>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</si>
  <si>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</si>
  <si>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</si>
  <si>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</si>
  <si>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</si>
  <si>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</si>
  <si>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</si>
  <si>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</si>
  <si>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</si>
  <si>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</si>
  <si>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</si>
  <si>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</si>
  <si>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</si>
  <si>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</si>
  <si>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</si>
  <si>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</si>
  <si>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</si>
  <si>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</si>
  <si>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</si>
  <si>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</si>
  <si>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</si>
  <si>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</si>
  <si>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</si>
  <si>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</si>
  <si>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</si>
  <si>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</si>
  <si>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</si>
  <si>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</si>
  <si>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</si>
  <si>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</si>
  <si>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</si>
  <si>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</si>
  <si>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</si>
  <si>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</si>
  <si>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</si>
  <si>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</si>
  <si>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</si>
  <si>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</si>
  <si>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</si>
  <si>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</si>
  <si>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</si>
  <si>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</si>
  <si>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</si>
  <si>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</si>
  <si>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</si>
  <si>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</si>
  <si>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</si>
  <si>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</si>
  <si>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</si>
  <si>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</si>
  <si>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</si>
  <si>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</si>
  <si>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</si>
  <si>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</si>
  <si>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</si>
  <si>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</si>
  <si>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</si>
  <si>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</si>
  <si>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</si>
  <si>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</si>
  <si>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</si>
  <si>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</si>
  <si>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</si>
  <si>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</si>
  <si>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</si>
  <si>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</si>
  <si>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</si>
  <si>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</si>
  <si>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</si>
  <si>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</si>
  <si>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</si>
  <si>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</si>
  <si>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</si>
  <si>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</si>
  <si>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</si>
  <si>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</si>
  <si>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</si>
  <si>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</si>
  <si>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</si>
  <si>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</si>
  <si>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</si>
  <si>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</si>
  <si>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</si>
  <si>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</si>
  <si>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</si>
  <si>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</si>
  <si>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</si>
  <si>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</si>
  <si>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</si>
  <si>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</si>
  <si>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</si>
  <si>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</si>
  <si>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</si>
  <si>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</si>
  <si>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</si>
  <si>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</si>
  <si>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</si>
  <si>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</si>
  <si>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</si>
  <si>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</si>
  <si>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</si>
  <si>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</si>
  <si>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</si>
  <si>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</si>
  <si>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</si>
  <si>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</si>
  <si>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</si>
  <si>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</si>
  <si>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</si>
  <si>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</si>
  <si>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</si>
  <si>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</si>
  <si>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</si>
  <si>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</si>
  <si>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</si>
  <si>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</si>
  <si>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</si>
  <si>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</si>
  <si>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</si>
  <si>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</si>
  <si>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</si>
  <si>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</si>
  <si>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</si>
  <si>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</si>
  <si>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</si>
  <si>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</si>
  <si>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</si>
  <si>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</si>
  <si>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</si>
  <si>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</si>
  <si>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</si>
  <si>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</si>
  <si>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</si>
  <si>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</si>
  <si>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</si>
  <si>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</si>
  <si>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</si>
  <si>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</si>
  <si>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</si>
  <si>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</si>
  <si>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</si>
  <si>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</si>
  <si>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</si>
  <si>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</si>
  <si>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</si>
  <si>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</si>
  <si>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</si>
  <si>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</si>
  <si>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</si>
  <si>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</si>
  <si>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</si>
  <si>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</si>
  <si>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</si>
  <si>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</si>
  <si>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</si>
  <si>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</si>
  <si>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</si>
  <si>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</si>
  <si>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</si>
  <si>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</si>
  <si>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</si>
  <si>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</si>
  <si>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</si>
  <si>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</si>
  <si>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</si>
  <si>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</si>
  <si>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</si>
  <si>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</si>
  <si>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</si>
  <si>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</si>
  <si>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</si>
  <si>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</si>
  <si>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</si>
  <si>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</si>
  <si>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</si>
  <si>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</si>
  <si>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</si>
  <si>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</si>
  <si>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</si>
  <si>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</si>
  <si>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</si>
  <si>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</si>
  <si>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</si>
  <si>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</si>
  <si>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</si>
  <si>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</si>
  <si>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</si>
  <si>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</si>
  <si>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</si>
  <si>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</si>
  <si>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</si>
  <si>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</si>
  <si>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</si>
  <si>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</si>
  <si>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</si>
  <si>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</si>
  <si>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</si>
  <si>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</si>
  <si>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</si>
  <si>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</si>
  <si>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</si>
  <si>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</si>
  <si>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</si>
  <si>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</si>
  <si>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</si>
  <si>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</si>
  <si>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</si>
  <si>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</si>
  <si>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</si>
  <si>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</si>
  <si>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</si>
  <si>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</si>
  <si>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</si>
  <si>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</si>
  <si>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</si>
  <si>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</si>
  <si>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</si>
  <si>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</si>
  <si>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</si>
  <si>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</si>
  <si>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</si>
  <si>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</si>
  <si>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</si>
  <si>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</si>
  <si>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</si>
  <si>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</si>
  <si>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</si>
  <si>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</si>
  <si>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</si>
  <si>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</si>
  <si>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</si>
  <si>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</si>
  <si>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</si>
  <si>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</si>
  <si>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</si>
  <si>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</si>
  <si>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</si>
  <si>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</si>
  <si>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</si>
  <si>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</si>
  <si>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</si>
  <si>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</si>
  <si>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</si>
  <si>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</si>
  <si>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</si>
  <si>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</si>
  <si>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</si>
  <si>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</si>
  <si>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</si>
  <si>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</si>
  <si>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</si>
  <si>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</si>
  <si>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</si>
  <si>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</si>
  <si>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</si>
  <si>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</si>
  <si>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</si>
  <si>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</si>
  <si>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</si>
  <si>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</si>
  <si>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</si>
  <si>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</si>
  <si>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</si>
  <si>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</si>
  <si>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</si>
  <si>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</si>
  <si>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</si>
  <si>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</si>
  <si>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</si>
  <si>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</si>
  <si>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</si>
  <si>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</si>
  <si>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</si>
  <si>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</si>
  <si>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</si>
  <si>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</si>
  <si>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</si>
  <si>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</si>
  <si>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</si>
  <si>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</si>
  <si>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</si>
  <si>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</si>
  <si>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</si>
  <si>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</si>
  <si>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</si>
  <si>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</si>
  <si>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</si>
  <si>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</si>
  <si>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</si>
  <si>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</si>
  <si>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</si>
  <si>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</si>
  <si>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</si>
  <si>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</si>
  <si>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</si>
  <si>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</si>
  <si>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</si>
  <si>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</si>
  <si>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</si>
  <si>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</si>
  <si>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</si>
  <si>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</si>
  <si>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</si>
  <si>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</si>
  <si>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</si>
  <si>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</si>
  <si>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</si>
  <si>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</si>
  <si>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</si>
  <si>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</si>
  <si>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</si>
  <si>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</si>
  <si>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</si>
  <si>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</si>
  <si>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</si>
  <si>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</si>
  <si>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</si>
  <si>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</si>
  <si>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</si>
  <si>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</si>
  <si>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</si>
  <si>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</si>
  <si>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</si>
  <si>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</si>
  <si>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</si>
  <si>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</si>
  <si>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</si>
  <si>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</si>
  <si>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</si>
  <si>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</si>
  <si>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</si>
  <si>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</si>
  <si>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</si>
  <si>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</si>
  <si>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</si>
  <si>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</si>
  <si>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</si>
  <si>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</si>
  <si>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</si>
  <si>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</si>
  <si>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</si>
  <si>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</si>
  <si>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</si>
  <si>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</si>
  <si>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</si>
  <si>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</si>
  <si>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</si>
  <si>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</si>
  <si>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</si>
  <si>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</si>
  <si>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</si>
  <si>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</si>
  <si>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</si>
  <si>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</si>
  <si>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</si>
  <si>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</si>
  <si>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</si>
  <si>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</si>
  <si>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</si>
  <si>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</si>
  <si>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</si>
  <si>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</si>
  <si>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</si>
  <si>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</si>
  <si>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</si>
  <si>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</si>
  <si>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</si>
  <si>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</si>
  <si>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</si>
  <si>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</si>
  <si>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</si>
  <si>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</si>
  <si>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</si>
  <si>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</si>
  <si>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</si>
  <si>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</si>
  <si>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</si>
  <si>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</si>
  <si>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</si>
  <si>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</si>
  <si>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</si>
  <si>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</si>
  <si>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</si>
  <si>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</si>
  <si>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</si>
  <si>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</si>
  <si>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</si>
  <si>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</si>
  <si>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</si>
  <si>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</si>
  <si>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</si>
  <si>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</si>
  <si>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</si>
  <si>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</si>
  <si>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</si>
  <si>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</si>
  <si>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</si>
  <si>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</si>
  <si>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</si>
  <si>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</si>
  <si>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</si>
  <si>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</si>
  <si>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</si>
  <si>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</si>
  <si>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</si>
  <si>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</si>
  <si>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</si>
  <si>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</si>
  <si>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</si>
  <si>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</si>
  <si>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</si>
  <si>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</si>
  <si>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</si>
  <si>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</si>
  <si>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</si>
  <si>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</si>
  <si>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</si>
  <si>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</si>
  <si>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</si>
  <si>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</si>
  <si>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</si>
  <si>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</si>
  <si>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</si>
  <si>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</si>
  <si>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</si>
  <si>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</si>
  <si>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</si>
  <si>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</si>
  <si>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</si>
  <si>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</si>
  <si>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</si>
  <si>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</si>
  <si>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</si>
  <si>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</si>
  <si>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</si>
  <si>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</si>
  <si>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</si>
  <si>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</si>
  <si>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</si>
  <si>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</si>
  <si>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</si>
  <si>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</si>
  <si>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</si>
  <si>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</si>
  <si>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</si>
  <si>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</si>
  <si>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</si>
  <si>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</si>
  <si>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</si>
  <si>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</si>
  <si>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</si>
  <si>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</si>
  <si>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</si>
  <si>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</si>
  <si>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</si>
  <si>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</si>
  <si>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</si>
  <si>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</si>
  <si>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</si>
  <si>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</si>
  <si>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</si>
  <si>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</si>
  <si>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</si>
  <si>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</si>
  <si>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</si>
  <si>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</si>
  <si>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</si>
  <si>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</si>
  <si>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</si>
  <si>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</si>
  <si>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</si>
  <si>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</si>
  <si>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</si>
  <si>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</si>
  <si>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</si>
  <si>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</si>
  <si>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</si>
  <si>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</si>
  <si>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</si>
  <si>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</si>
  <si>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</si>
  <si>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</si>
  <si>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</si>
  <si>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</si>
  <si>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</si>
  <si>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</si>
  <si>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</si>
  <si>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</si>
  <si>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</si>
  <si>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</si>
  <si>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</si>
  <si>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</si>
  <si>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</si>
  <si>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</si>
  <si>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</si>
  <si>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</si>
  <si>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</si>
  <si>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</si>
  <si>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</si>
  <si>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</si>
  <si>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</si>
  <si>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</si>
  <si>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</si>
  <si>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</si>
  <si>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</si>
  <si>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</si>
  <si>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</si>
  <si>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</si>
  <si>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</si>
  <si>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</si>
  <si>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</si>
  <si>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</si>
  <si>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</si>
  <si>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</si>
  <si>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</si>
  <si>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</si>
  <si>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</si>
  <si>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</si>
  <si>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</si>
  <si>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</si>
  <si>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</si>
  <si>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</si>
  <si>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</si>
  <si>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</si>
  <si>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</si>
  <si>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</si>
  <si>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</si>
  <si>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</si>
  <si>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</si>
  <si>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</si>
  <si>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</si>
  <si>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</si>
  <si>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</si>
  <si>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</si>
  <si>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</si>
  <si>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</si>
  <si>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</si>
  <si>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</si>
  <si>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</si>
  <si>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</si>
  <si>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</si>
  <si>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</si>
  <si>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</si>
  <si>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</si>
  <si>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</si>
  <si>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</si>
  <si>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</si>
  <si>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</si>
  <si>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</si>
  <si>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</si>
  <si>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</si>
  <si>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</si>
  <si>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</si>
  <si>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</si>
  <si>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</si>
  <si>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</si>
  <si>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</si>
  <si>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</si>
  <si>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</si>
  <si>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</si>
  <si>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</si>
  <si>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</si>
  <si>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</si>
  <si>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</si>
  <si>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</si>
  <si>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</si>
  <si>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</si>
  <si>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</si>
  <si>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</si>
  <si>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</si>
  <si>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</si>
  <si>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</si>
  <si>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</si>
  <si>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</si>
  <si>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</si>
  <si>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</si>
  <si>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</si>
  <si>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</si>
  <si>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</si>
  <si>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</si>
  <si>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</si>
  <si>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</si>
  <si>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</si>
  <si>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</si>
  <si>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</si>
  <si>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</si>
  <si>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</si>
  <si>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</si>
  <si>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</si>
  <si>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</si>
  <si>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</si>
  <si>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</si>
  <si>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</si>
  <si>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</si>
  <si>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</si>
  <si>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</si>
  <si>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</si>
  <si>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</si>
  <si>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</si>
  <si>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</si>
  <si>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</si>
  <si>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</si>
  <si>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</si>
  <si>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</si>
  <si>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</si>
  <si>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</si>
  <si>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</si>
  <si>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</si>
  <si>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</si>
  <si>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</si>
  <si>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</si>
  <si>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</si>
  <si>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</si>
  <si>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</si>
  <si>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</si>
  <si>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</si>
  <si>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</si>
  <si>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</si>
  <si>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</si>
  <si>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</si>
  <si>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</si>
  <si>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</si>
  <si>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</si>
  <si>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</si>
  <si>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</si>
  <si>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</si>
  <si>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</si>
  <si>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</si>
  <si>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</si>
  <si>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</si>
  <si>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</si>
  <si>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</si>
  <si>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</si>
  <si>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</si>
  <si>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</si>
  <si>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</si>
  <si>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</si>
  <si>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</si>
  <si>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</si>
  <si>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</si>
  <si>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</si>
  <si>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</si>
  <si>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</si>
  <si>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</si>
  <si>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</si>
  <si>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</si>
  <si>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</si>
  <si>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</si>
  <si>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</si>
  <si>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</si>
  <si>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</si>
  <si>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</si>
  <si>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</si>
  <si>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</si>
  <si>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</si>
  <si>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</si>
  <si>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</si>
  <si>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</si>
  <si>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</si>
  <si>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</si>
  <si>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</si>
  <si>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</si>
  <si>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</si>
  <si>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</si>
  <si>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</si>
  <si>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</si>
  <si>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</si>
  <si>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</si>
  <si>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</si>
  <si>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</si>
  <si>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</si>
  <si>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</si>
  <si>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</si>
  <si>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</si>
  <si>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</si>
  <si>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</si>
  <si>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</si>
  <si>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</si>
  <si>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</si>
  <si>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</si>
  <si>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</si>
  <si>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</si>
  <si>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</si>
  <si>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</si>
  <si>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</si>
  <si>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</si>
  <si>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</si>
  <si>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</si>
  <si>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</si>
  <si>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</si>
  <si>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</si>
  <si>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</si>
  <si>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</si>
  <si>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</si>
  <si>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</si>
  <si>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</si>
  <si>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</si>
  <si>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</si>
  <si>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</si>
  <si>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</si>
  <si>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</si>
  <si>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</si>
  <si>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</si>
  <si>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</si>
  <si>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</si>
  <si>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</si>
  <si>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</si>
  <si>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</si>
  <si>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</si>
  <si>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</si>
  <si>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</si>
  <si>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</si>
  <si>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</si>
  <si>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</si>
  <si>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</si>
  <si>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</si>
  <si>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</si>
  <si>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</si>
  <si>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</si>
  <si>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</si>
  <si>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</si>
  <si>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</si>
  <si>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</si>
  <si>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</si>
  <si>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</si>
  <si>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</si>
  <si>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</si>
  <si>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</si>
  <si>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</si>
  <si>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</si>
  <si>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</si>
  <si>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</si>
  <si>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</si>
  <si>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</si>
  <si>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</si>
  <si>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</si>
  <si>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</si>
  <si>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</si>
  <si>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</si>
  <si>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</si>
  <si>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</si>
  <si>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</si>
  <si>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</si>
  <si>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</si>
  <si>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</si>
  <si>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</si>
  <si>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</si>
  <si>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</si>
  <si>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</si>
  <si>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</si>
  <si>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</si>
  <si>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</si>
  <si>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</si>
  <si>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</si>
  <si>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</si>
  <si>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</si>
  <si>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</si>
  <si>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</si>
  <si>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</si>
  <si>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</si>
  <si>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</si>
  <si>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</si>
  <si>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</si>
  <si>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</si>
  <si>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</si>
  <si>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</si>
  <si>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</si>
  <si>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</si>
  <si>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</si>
  <si>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</si>
  <si>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</si>
  <si>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</si>
  <si>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</si>
  <si>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</si>
  <si>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</si>
  <si>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</si>
  <si>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</si>
  <si>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</si>
  <si>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</si>
  <si>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</si>
  <si>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</si>
  <si>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</si>
  <si>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</si>
  <si>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</si>
  <si>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</si>
  <si>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</si>
  <si>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</si>
  <si>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</si>
  <si>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</si>
  <si>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</si>
  <si>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</si>
  <si>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</si>
  <si>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</si>
  <si>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</si>
  <si>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</si>
  <si>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</si>
  <si>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</si>
  <si>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</si>
  <si>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</si>
  <si>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</si>
  <si>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</si>
  <si>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</si>
  <si>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</si>
  <si>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</si>
  <si>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</si>
  <si>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</si>
  <si>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</si>
  <si>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</si>
  <si>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</si>
  <si>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</si>
  <si>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</si>
  <si>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</si>
  <si>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</si>
  <si>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</si>
  <si>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</si>
  <si>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</si>
  <si>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</si>
  <si>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</si>
  <si>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</si>
  <si>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</si>
  <si>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</si>
  <si>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</si>
  <si>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</si>
  <si>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</si>
  <si>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</si>
  <si>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</si>
  <si>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</si>
  <si>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</si>
  <si>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</si>
  <si>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</si>
  <si>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</si>
  <si>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</si>
  <si>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</si>
  <si>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</si>
  <si>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</si>
  <si>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</si>
  <si>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</si>
  <si>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</si>
  <si>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</si>
  <si>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</si>
  <si>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</si>
  <si>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</si>
  <si>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</si>
  <si>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</si>
  <si>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</si>
  <si>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</si>
  <si>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</si>
  <si>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</si>
  <si>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</si>
  <si>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</si>
  <si>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</si>
  <si>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</si>
  <si>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</si>
  <si>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</si>
  <si>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</si>
  <si>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</si>
  <si>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</si>
  <si>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</si>
  <si>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</si>
  <si>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</si>
  <si>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</si>
  <si>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</si>
  <si>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</si>
  <si>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</si>
  <si>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</si>
  <si>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</si>
  <si>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</si>
  <si>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</si>
  <si>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</si>
  <si>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</si>
  <si>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</si>
  <si>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</si>
  <si>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</si>
  <si>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</si>
  <si>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</si>
  <si>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</si>
  <si>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</si>
  <si>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</si>
  <si>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</si>
  <si>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</si>
  <si>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</si>
  <si>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</si>
  <si>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</si>
  <si>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</si>
  <si>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</si>
  <si>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</si>
  <si>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</si>
  <si>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</si>
  <si>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</si>
  <si>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</si>
  <si>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</si>
  <si>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</si>
  <si>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</si>
  <si>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</si>
  <si>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</si>
  <si>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</si>
  <si>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</si>
  <si>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</si>
  <si>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</si>
  <si>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</si>
  <si>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</si>
  <si>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</si>
  <si>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</si>
  <si>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</si>
  <si>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</si>
  <si>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</si>
  <si>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</si>
  <si>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</si>
  <si>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</si>
  <si>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</si>
  <si>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</si>
  <si>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</si>
  <si>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</si>
  <si>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</si>
  <si>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</si>
  <si>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</si>
  <si>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</si>
  <si>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</si>
  <si>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</si>
  <si>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</si>
  <si>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</si>
  <si>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</si>
  <si>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</si>
  <si>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</si>
  <si>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</si>
  <si>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</si>
  <si>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</si>
  <si>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</si>
  <si>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</si>
  <si>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</si>
  <si>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</si>
  <si>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</si>
  <si>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</si>
  <si>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</si>
  <si>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</si>
  <si>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</si>
  <si>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</si>
  <si>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</si>
  <si>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</si>
  <si>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</si>
  <si>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</si>
  <si>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</si>
  <si>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</si>
  <si>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</si>
  <si>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</si>
  <si>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</si>
  <si>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</si>
  <si>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</si>
  <si>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</si>
  <si>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</si>
  <si>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</si>
  <si>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</si>
  <si>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</si>
  <si>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</si>
  <si>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</si>
  <si>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</si>
  <si>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</si>
  <si>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</si>
  <si>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</si>
  <si>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</si>
  <si>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</si>
  <si>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</si>
  <si>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</si>
  <si>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</si>
  <si>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</si>
  <si>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</si>
  <si>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</si>
  <si>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</si>
  <si>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</si>
  <si>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</si>
  <si>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</si>
  <si>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</si>
  <si>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</si>
  <si>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</si>
  <si>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</si>
  <si>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</si>
  <si>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</si>
  <si>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</si>
  <si>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</si>
  <si>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</si>
  <si>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</si>
  <si>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</si>
  <si>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</si>
  <si>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</si>
  <si>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</si>
  <si>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</si>
  <si>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</si>
  <si>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</si>
  <si>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</si>
  <si>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</si>
  <si>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</si>
  <si>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</si>
  <si>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</si>
  <si>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</si>
  <si>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</si>
  <si>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</si>
  <si>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</si>
  <si>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</si>
  <si>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</si>
  <si>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</si>
  <si>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</si>
  <si>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</si>
  <si>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</si>
  <si>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</si>
  <si>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</si>
  <si>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</si>
  <si>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</si>
  <si>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</si>
  <si>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</si>
  <si>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</si>
  <si>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</si>
  <si>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</si>
  <si>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</si>
  <si>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</si>
  <si>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</si>
  <si>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</si>
  <si>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</si>
  <si>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</si>
  <si>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</si>
  <si>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</si>
  <si>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</si>
  <si>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</si>
  <si>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</si>
  <si>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</si>
  <si>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</si>
  <si>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</si>
  <si>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</si>
  <si>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</si>
  <si>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</si>
  <si>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</si>
  <si>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</si>
  <si>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</si>
  <si>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</si>
  <si>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</si>
  <si>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</si>
  <si>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</si>
  <si>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</si>
  <si>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</si>
  <si>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</si>
  <si>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</si>
  <si>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</si>
  <si>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</si>
  <si>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</si>
  <si>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</si>
  <si>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</si>
  <si>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</si>
  <si>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</si>
  <si>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</si>
  <si>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</si>
  <si>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</si>
  <si>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</si>
  <si>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</si>
  <si>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</si>
  <si>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</si>
  <si>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</si>
  <si>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</si>
  <si>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</si>
  <si>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</si>
  <si>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</si>
  <si>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</si>
  <si>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</si>
  <si>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</si>
  <si>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</si>
  <si>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</si>
  <si>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</si>
  <si>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</si>
  <si>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</si>
  <si>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</si>
  <si>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</si>
  <si>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</si>
  <si>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</si>
  <si>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</si>
  <si>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</si>
  <si>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</si>
  <si>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</si>
  <si>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</si>
  <si>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</si>
  <si>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</si>
  <si>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</si>
  <si>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</si>
  <si>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</si>
  <si>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</si>
  <si>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</si>
  <si>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</si>
  <si>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</si>
  <si>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</si>
  <si>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</si>
  <si>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</si>
  <si>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</si>
  <si>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</si>
  <si>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</si>
  <si>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</si>
  <si>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</si>
  <si>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</si>
  <si>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</si>
  <si>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</si>
  <si>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</si>
  <si>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</si>
  <si>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</si>
  <si>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</si>
  <si>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</si>
  <si>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</si>
  <si>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</si>
  <si>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</si>
  <si>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</si>
  <si>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</si>
  <si>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</si>
  <si>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</si>
  <si>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</si>
  <si>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</si>
  <si>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</si>
  <si>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</si>
  <si>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</si>
  <si>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</si>
  <si>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</si>
  <si>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</si>
  <si>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</si>
  <si>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</si>
  <si>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</si>
  <si>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</si>
  <si>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</si>
  <si>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</si>
  <si>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</si>
  <si>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</si>
  <si>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</si>
  <si>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</si>
  <si>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</si>
  <si>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</si>
  <si>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</si>
  <si>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</si>
  <si>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</si>
  <si>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</si>
  <si>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</si>
  <si>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</si>
  <si>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</si>
  <si>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</si>
  <si>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</si>
  <si>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</si>
  <si>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</si>
  <si>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</si>
  <si>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</si>
  <si>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</si>
  <si>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</si>
  <si>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</si>
  <si>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</si>
  <si>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</si>
  <si>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</si>
  <si>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</si>
  <si>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</si>
  <si>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</si>
  <si>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</si>
  <si>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</si>
  <si>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</si>
  <si>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</si>
  <si>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</si>
  <si>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</si>
  <si>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</si>
  <si>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</si>
  <si>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</si>
  <si>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</si>
  <si>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</si>
  <si>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</si>
  <si>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</si>
  <si>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</si>
  <si>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</si>
  <si>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</si>
  <si>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</si>
  <si>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</si>
  <si>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</si>
  <si>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</si>
  <si>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</si>
  <si>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</si>
  <si>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</si>
  <si>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</si>
  <si>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</si>
  <si>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</si>
  <si>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</si>
  <si>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</si>
  <si>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</si>
  <si>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</si>
  <si>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</si>
  <si>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</si>
  <si>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</si>
  <si>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</si>
  <si>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</si>
  <si>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</si>
  <si>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</si>
  <si>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</si>
  <si>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</si>
  <si>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</si>
  <si>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</si>
  <si>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</si>
  <si>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</si>
  <si>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</si>
  <si>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</si>
  <si>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</si>
  <si>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</si>
  <si>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</si>
  <si>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</si>
  <si>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</si>
  <si>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</si>
  <si>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</si>
  <si>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</si>
  <si>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</si>
  <si>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</si>
  <si>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</si>
  <si>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</si>
  <si>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</si>
  <si>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</si>
  <si>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</si>
  <si>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</si>
  <si>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</si>
  <si>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</si>
  <si>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</si>
  <si>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</si>
  <si>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</si>
  <si>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</si>
  <si>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</si>
  <si>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</si>
  <si>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</si>
  <si>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</si>
  <si>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</si>
  <si>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</si>
  <si>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</si>
  <si>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</si>
  <si>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</si>
  <si>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</si>
  <si>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</si>
  <si>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</si>
  <si>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</si>
  <si>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</si>
  <si>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</si>
  <si>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</si>
  <si>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</si>
  <si>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</si>
  <si>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</si>
  <si>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</si>
  <si>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</si>
  <si>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</si>
  <si>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</si>
  <si>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</si>
  <si>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</si>
  <si>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</si>
  <si>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</si>
  <si>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</si>
  <si>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</si>
  <si>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</si>
  <si>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</si>
  <si>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</si>
  <si>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</si>
  <si>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</si>
  <si>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</si>
  <si>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</si>
  <si>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</si>
  <si>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</si>
  <si>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</si>
  <si>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</si>
  <si>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</si>
  <si>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</si>
  <si>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</si>
  <si>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</si>
  <si>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</si>
  <si>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</si>
  <si>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</si>
  <si>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</si>
  <si>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</si>
  <si>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</si>
  <si>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</si>
  <si>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</si>
  <si>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</si>
  <si>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</si>
  <si>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</si>
  <si>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</si>
  <si>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</si>
  <si>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</si>
  <si>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</si>
  <si>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</si>
  <si>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</si>
  <si>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</si>
  <si>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</si>
  <si>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</si>
  <si>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</si>
  <si>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</si>
  <si>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</si>
  <si>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</si>
  <si>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</si>
  <si>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</si>
  <si>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</si>
  <si>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</si>
  <si>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</si>
  <si>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</si>
  <si>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</si>
  <si>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</si>
  <si>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</si>
  <si>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</si>
  <si>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</si>
  <si>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</si>
  <si>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</si>
  <si>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</si>
  <si>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</si>
  <si>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</si>
  <si>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</si>
  <si>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</si>
  <si>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</si>
  <si>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</si>
  <si>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</si>
  <si>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</si>
  <si>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</si>
  <si>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</si>
  <si>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</si>
  <si>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</si>
  <si>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</si>
  <si>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</si>
  <si>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</si>
  <si>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</si>
  <si>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</si>
  <si>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</si>
  <si>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</si>
  <si>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</si>
  <si>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</si>
  <si>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</si>
  <si>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</si>
  <si>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</si>
  <si>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</si>
  <si>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</si>
  <si>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</si>
  <si>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</si>
  <si>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</si>
  <si>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</si>
  <si>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</si>
  <si>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</si>
  <si>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</si>
  <si>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</si>
  <si>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</si>
  <si>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</si>
  <si>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</si>
  <si>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</si>
  <si>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</si>
  <si>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</si>
  <si>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</si>
  <si>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</si>
  <si>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</si>
  <si>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</si>
  <si>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</si>
  <si>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</si>
  <si>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</si>
  <si>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</si>
  <si>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</si>
  <si>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</si>
  <si>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</si>
  <si>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</si>
  <si>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</si>
  <si>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</si>
  <si>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</si>
  <si>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</si>
  <si>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</si>
  <si>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</si>
  <si>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</si>
  <si>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</si>
  <si>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</si>
  <si>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</si>
  <si>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</si>
  <si>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</si>
  <si>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</si>
  <si>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</si>
  <si>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</si>
  <si>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</si>
  <si>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</si>
  <si>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</si>
  <si>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</si>
  <si>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</si>
  <si>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</si>
  <si>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</si>
  <si>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</si>
  <si>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</si>
  <si>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</si>
  <si>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</si>
  <si>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</si>
  <si>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</si>
  <si>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</si>
  <si>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</si>
  <si>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</si>
  <si>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</si>
  <si>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</si>
  <si>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</si>
  <si>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</si>
  <si>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</si>
  <si>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</si>
  <si>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</si>
  <si>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</si>
  <si>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</si>
  <si>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</si>
  <si>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</si>
  <si>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</si>
  <si>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</si>
  <si>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</si>
  <si>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</si>
  <si>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</si>
  <si>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</si>
  <si>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</si>
  <si>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</si>
  <si>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</si>
  <si>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</si>
  <si>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</si>
  <si>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</si>
  <si>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</si>
  <si>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</si>
  <si>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</si>
  <si>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</si>
  <si>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</si>
  <si>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</si>
  <si>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</si>
  <si>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</si>
  <si>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</si>
  <si>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</si>
  <si>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</si>
  <si>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</si>
  <si>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</si>
  <si>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</si>
  <si>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</si>
  <si>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</si>
  <si>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</si>
  <si>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</si>
  <si>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</si>
  <si>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</si>
  <si>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</si>
  <si>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</si>
  <si>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</si>
  <si>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</si>
  <si>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</si>
  <si>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</si>
  <si>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</si>
  <si>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</si>
  <si>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</si>
  <si>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</si>
  <si>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</si>
  <si>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</si>
  <si>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</si>
  <si>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</si>
  <si>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</si>
  <si>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</si>
  <si>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</si>
  <si>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</si>
  <si>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</si>
  <si>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</si>
  <si>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</si>
  <si>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</si>
  <si>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</si>
  <si>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</si>
  <si>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</si>
  <si>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</si>
  <si>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</si>
  <si>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</si>
  <si>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</si>
  <si>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</si>
  <si>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</si>
  <si>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</si>
  <si>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</si>
  <si>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</si>
  <si>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</si>
  <si>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</si>
  <si>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</si>
  <si>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</si>
  <si>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</si>
  <si>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</si>
  <si>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</si>
  <si>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</si>
  <si>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</si>
  <si>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</si>
  <si>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</si>
  <si>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</si>
  <si>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</si>
  <si>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</si>
  <si>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</si>
  <si>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</si>
  <si>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</si>
  <si>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</si>
  <si>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</si>
  <si>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</si>
  <si>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</si>
  <si>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</si>
  <si>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</si>
  <si>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</si>
  <si>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</si>
  <si>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</si>
  <si>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</si>
  <si>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</si>
  <si>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</si>
  <si>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</si>
  <si>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</si>
  <si>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</si>
  <si>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</si>
  <si>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</si>
  <si>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</si>
  <si>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</si>
  <si>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</si>
  <si>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</si>
  <si>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</si>
  <si>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</si>
  <si>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</si>
  <si>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</si>
  <si>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</si>
  <si>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</si>
  <si>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</si>
  <si>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</si>
  <si>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</si>
  <si>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</si>
  <si>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</si>
  <si>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</si>
  <si>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</si>
  <si>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</si>
  <si>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</si>
  <si>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</si>
  <si>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</si>
  <si>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</si>
  <si>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</si>
  <si>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</si>
  <si>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</si>
  <si>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</si>
  <si>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</si>
  <si>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</si>
  <si>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</si>
  <si>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</si>
  <si>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</si>
  <si>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</si>
  <si>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</si>
  <si>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</si>
  <si>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</si>
  <si>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</si>
  <si>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</si>
  <si>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</si>
  <si>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</si>
  <si>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</si>
  <si>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</si>
  <si>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</si>
  <si>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</si>
  <si>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</si>
  <si>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</si>
  <si>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</si>
  <si>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</si>
  <si>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</si>
  <si>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</si>
  <si>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</si>
  <si>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</si>
  <si>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</si>
  <si>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</si>
  <si>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</si>
  <si>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</si>
  <si>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</si>
  <si>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</si>
  <si>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</si>
  <si>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</si>
  <si>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</si>
  <si>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</si>
  <si>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</si>
  <si>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</si>
  <si>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</si>
  <si>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</si>
  <si>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</si>
  <si>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</si>
  <si>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</si>
  <si>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</si>
  <si>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</si>
  <si>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</si>
  <si>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</si>
  <si>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</si>
  <si>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</si>
  <si>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</si>
  <si>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</si>
  <si>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</si>
  <si>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</si>
  <si>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</si>
  <si>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</si>
  <si>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</si>
  <si>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</si>
  <si>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</si>
  <si>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</si>
  <si>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</si>
  <si>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</si>
  <si>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</si>
  <si>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</si>
  <si>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</si>
  <si>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</si>
  <si>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</si>
  <si>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</si>
  <si>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</si>
  <si>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</si>
  <si>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</si>
  <si>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</si>
  <si>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</si>
  <si>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</si>
  <si>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</si>
  <si>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</si>
  <si>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</si>
  <si>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</si>
  <si>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</si>
  <si>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</si>
  <si>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</si>
  <si>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</si>
  <si>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</si>
  <si>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</si>
  <si>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</si>
  <si>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</si>
  <si>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</si>
  <si>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</si>
  <si>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</si>
  <si>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</si>
  <si>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</si>
  <si>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</si>
  <si>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</si>
  <si>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</si>
  <si>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</si>
  <si>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</si>
  <si>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</si>
  <si>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</si>
  <si>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</si>
  <si>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</si>
  <si>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</si>
  <si>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</si>
  <si>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</si>
  <si>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</si>
  <si>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</si>
  <si>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</si>
  <si>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</si>
  <si>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</si>
  <si>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</si>
  <si>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</si>
  <si>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</si>
  <si>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</si>
  <si>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</si>
  <si>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</si>
  <si>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</si>
  <si>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</si>
  <si>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</si>
  <si>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</si>
  <si>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</si>
  <si>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</si>
  <si>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</si>
  <si>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</si>
  <si>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</si>
  <si>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</si>
  <si>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</si>
  <si>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</si>
  <si>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</si>
  <si>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</si>
  <si>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</si>
  <si>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</si>
  <si>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</si>
  <si>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</si>
  <si>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</si>
  <si>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</si>
  <si>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</si>
  <si>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</si>
  <si>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</si>
  <si>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</si>
  <si>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</si>
  <si>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</si>
  <si>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</si>
  <si>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</si>
  <si>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</si>
  <si>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</si>
  <si>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</si>
  <si>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</si>
  <si>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</si>
  <si>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</si>
  <si>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</si>
  <si>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</si>
  <si>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</si>
  <si>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</si>
  <si>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</si>
  <si>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</si>
  <si>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</si>
  <si>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</si>
  <si>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</si>
  <si>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</si>
  <si>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</si>
  <si>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</si>
  <si>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</si>
  <si>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</si>
  <si>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</si>
  <si>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</si>
  <si>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</si>
  <si>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</si>
  <si>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</si>
  <si>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</si>
  <si>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</si>
  <si>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</si>
  <si>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</si>
  <si>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</si>
  <si>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</si>
  <si>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</si>
  <si>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</si>
  <si>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</si>
  <si>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</si>
  <si>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</si>
  <si>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</si>
  <si>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</si>
  <si>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</si>
  <si>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</si>
  <si>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</si>
  <si>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</si>
  <si>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</si>
  <si>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</si>
  <si>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</si>
  <si>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</si>
  <si>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</si>
  <si>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</si>
  <si>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</si>
  <si>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</si>
  <si>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</si>
  <si>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</si>
  <si>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</si>
  <si>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</si>
  <si>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</si>
  <si>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</si>
  <si>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</si>
  <si>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</si>
  <si>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</si>
  <si>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</si>
  <si>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</si>
  <si>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</si>
  <si>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</si>
  <si>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</si>
  <si>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</si>
  <si>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</si>
  <si>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</si>
  <si>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</si>
  <si>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</si>
  <si>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</si>
  <si>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</si>
  <si>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</si>
  <si>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</si>
  <si>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</si>
  <si>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</si>
  <si>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</si>
  <si>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</si>
  <si>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</si>
  <si>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</si>
  <si>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</si>
  <si>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</si>
  <si>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</si>
  <si>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</si>
  <si>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</si>
  <si>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</si>
  <si>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</si>
  <si>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</si>
  <si>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</si>
  <si>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</si>
  <si>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</si>
  <si>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</si>
  <si>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</si>
  <si>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</si>
  <si>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</si>
  <si>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</si>
  <si>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</si>
  <si>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</si>
  <si>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</si>
  <si>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</si>
  <si>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</si>
  <si>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</si>
  <si>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</si>
  <si>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</si>
  <si>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</si>
  <si>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</si>
  <si>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</si>
  <si>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</si>
  <si>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</si>
  <si>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</si>
  <si>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</si>
  <si>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</si>
  <si>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</si>
  <si>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</si>
  <si>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</si>
  <si>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</si>
  <si>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</si>
  <si>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</si>
  <si>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</si>
  <si>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</si>
  <si>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</si>
  <si>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</si>
  <si>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</si>
  <si>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</si>
  <si>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</si>
  <si>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</si>
  <si>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</si>
  <si>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</si>
  <si>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</si>
  <si>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</si>
  <si>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</si>
  <si>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</si>
  <si>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</si>
  <si>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</si>
  <si>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</si>
  <si>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</si>
  <si>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</si>
  <si>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</si>
  <si>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</si>
  <si>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</si>
  <si>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</si>
  <si>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</si>
  <si>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</si>
  <si>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</si>
  <si>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</si>
  <si>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</si>
  <si>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</si>
  <si>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</si>
  <si>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</si>
  <si>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</si>
  <si>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</si>
  <si>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</si>
  <si>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</si>
  <si>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</si>
  <si>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</si>
  <si>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</si>
  <si>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</si>
  <si>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</si>
  <si>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</si>
  <si>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</si>
  <si>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</si>
  <si>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</si>
  <si>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</si>
  <si>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</si>
  <si>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</si>
  <si>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</si>
  <si>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</si>
  <si>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</si>
  <si>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</si>
  <si>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</si>
  <si>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</si>
  <si>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</si>
  <si>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</si>
  <si>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</si>
  <si>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</si>
  <si>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</si>
  <si>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</si>
  <si>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</si>
  <si>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</si>
  <si>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</si>
  <si>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</si>
  <si>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</si>
  <si>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</si>
  <si>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</si>
  <si>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</si>
  <si>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</si>
  <si>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</si>
  <si>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</si>
  <si>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</si>
  <si>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</si>
  <si>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</si>
  <si>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</si>
  <si>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</si>
  <si>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</si>
  <si>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</si>
  <si>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</si>
  <si>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</si>
  <si>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</si>
  <si>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</si>
  <si>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</si>
  <si>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</si>
  <si>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</si>
  <si>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</si>
  <si>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</si>
  <si>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</si>
  <si>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</si>
  <si>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</si>
  <si>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</si>
  <si>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</si>
  <si>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</si>
  <si>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</si>
  <si>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</si>
  <si>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</si>
  <si>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</si>
  <si>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</si>
  <si>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</si>
  <si>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</si>
  <si>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</si>
  <si>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</si>
  <si>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</si>
  <si>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</si>
  <si>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</si>
  <si>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</si>
  <si>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</si>
  <si>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</si>
  <si>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</si>
  <si>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</si>
  <si>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</si>
  <si>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</si>
  <si>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</si>
  <si>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</si>
  <si>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</si>
  <si>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</si>
  <si>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</si>
  <si>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</si>
  <si>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</si>
  <si>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</si>
  <si>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</si>
  <si>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</si>
  <si>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</si>
  <si>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</si>
  <si>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</si>
  <si>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</si>
  <si>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</si>
  <si>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</si>
  <si>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</si>
  <si>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</si>
  <si>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</si>
  <si>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</si>
  <si>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</si>
  <si>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</si>
  <si>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</si>
  <si>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</si>
  <si>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</si>
  <si>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</si>
  <si>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</si>
  <si>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</si>
  <si>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</si>
  <si>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</si>
  <si>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</si>
  <si>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</si>
  <si>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</si>
  <si>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</si>
  <si>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</si>
  <si>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</si>
  <si>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</si>
  <si>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</si>
  <si>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</si>
  <si>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</si>
  <si>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</si>
  <si>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</si>
  <si>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</si>
  <si>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</si>
  <si>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</si>
  <si>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</si>
  <si>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</si>
  <si>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</si>
  <si>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</si>
  <si>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</si>
  <si>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</si>
  <si>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</si>
  <si>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</si>
  <si>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</si>
  <si>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</si>
  <si>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</si>
  <si>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</si>
  <si>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</si>
  <si>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</si>
  <si>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</si>
  <si>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</si>
  <si>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</si>
  <si>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</si>
  <si>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</si>
  <si>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</si>
  <si>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</si>
  <si>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</si>
  <si>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</si>
  <si>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</si>
  <si>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</si>
  <si>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</si>
  <si>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</si>
  <si>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</si>
  <si>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</si>
  <si>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</si>
  <si>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</si>
  <si>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</si>
  <si>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</si>
  <si>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</si>
  <si>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</si>
  <si>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</si>
  <si>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</si>
  <si>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</si>
  <si>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</si>
  <si>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</si>
  <si>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</si>
  <si>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</si>
  <si>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</si>
  <si>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</si>
  <si>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</si>
  <si>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</si>
  <si>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</si>
  <si>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</si>
  <si>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</si>
  <si>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</si>
  <si>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</si>
  <si>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</si>
  <si>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</si>
  <si>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</si>
  <si>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</si>
  <si>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</si>
  <si>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</si>
  <si>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</si>
  <si>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</si>
  <si>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</si>
  <si>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</si>
  <si>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</si>
  <si>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</si>
  <si>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</si>
  <si>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</si>
  <si>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</si>
  <si>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</si>
  <si>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</si>
  <si>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</si>
  <si>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</si>
  <si>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</si>
  <si>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</si>
  <si>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</si>
  <si>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</si>
  <si>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</si>
  <si>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</si>
  <si>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</si>
  <si>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</si>
  <si>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</si>
  <si>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</si>
  <si>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</si>
  <si>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</si>
  <si>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</si>
  <si>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</si>
  <si>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</si>
  <si>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</si>
  <si>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</si>
  <si>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</si>
  <si>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</si>
  <si>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</si>
  <si>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</si>
  <si>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</si>
  <si>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</si>
  <si>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</si>
  <si>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</si>
  <si>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</si>
  <si>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</si>
  <si>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</si>
  <si>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</si>
  <si>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</si>
  <si>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</si>
  <si>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</si>
  <si>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</si>
  <si>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</si>
  <si>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</si>
  <si>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</si>
  <si>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</si>
  <si>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</si>
  <si>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</si>
  <si>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</si>
  <si>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</si>
  <si>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</si>
  <si>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</si>
  <si>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</si>
  <si>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</si>
  <si>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</si>
  <si>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</si>
  <si>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</si>
  <si>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</si>
  <si>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</si>
  <si>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</si>
  <si>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</si>
  <si>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</si>
  <si>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</si>
  <si>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</si>
  <si>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</si>
  <si>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</si>
  <si>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</si>
  <si>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</si>
  <si>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</si>
  <si>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</si>
  <si>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</si>
  <si>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</si>
  <si>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</si>
  <si>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</si>
  <si>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</si>
  <si>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</si>
  <si>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</si>
  <si>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</si>
  <si>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</si>
  <si>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</si>
  <si>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</si>
  <si>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</si>
  <si>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</si>
  <si>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</si>
  <si>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</si>
  <si>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</si>
  <si>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</si>
  <si>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</si>
  <si>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</si>
  <si>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</si>
  <si>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</si>
  <si>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</si>
  <si>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</si>
  <si>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</si>
  <si>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</si>
  <si>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</si>
  <si>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</si>
  <si>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</si>
  <si>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</si>
  <si>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</si>
  <si>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</si>
  <si>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</si>
  <si>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</si>
  <si>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</si>
  <si>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</si>
  <si>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</si>
  <si>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</si>
  <si>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</si>
  <si>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</si>
  <si>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</si>
  <si>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</si>
  <si>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</si>
  <si>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</si>
  <si>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</si>
  <si>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</si>
  <si>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</si>
  <si>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</si>
  <si>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</si>
  <si>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</si>
  <si>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</si>
  <si>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</si>
  <si>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</si>
  <si>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</si>
  <si>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</si>
  <si>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</si>
  <si>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</si>
  <si>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</si>
  <si>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</si>
  <si>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</si>
  <si>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</si>
  <si>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</si>
  <si>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</si>
  <si>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</si>
  <si>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</si>
  <si>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</si>
  <si>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</si>
  <si>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</si>
  <si>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</si>
  <si>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</si>
  <si>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</si>
  <si>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</si>
  <si>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</si>
  <si>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</si>
  <si>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</si>
  <si>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</si>
  <si>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</si>
  <si>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</si>
  <si>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</si>
  <si>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</si>
  <si>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</si>
  <si>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</si>
  <si>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</si>
  <si>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</si>
  <si>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</si>
  <si>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</si>
  <si>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</si>
  <si>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</si>
  <si>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</si>
  <si>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</si>
  <si>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</si>
  <si>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</si>
  <si>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</si>
  <si>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</si>
  <si>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</si>
  <si>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</si>
  <si>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</si>
  <si>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</si>
  <si>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</si>
  <si>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</si>
  <si>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</si>
  <si>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</si>
  <si>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</si>
  <si>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</si>
  <si>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</si>
  <si>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</si>
  <si>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</si>
  <si>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</si>
  <si>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</si>
  <si>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</si>
  <si>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</si>
  <si>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</si>
  <si>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</si>
  <si>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</si>
  <si>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</si>
  <si>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</si>
  <si>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</si>
  <si>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</si>
  <si>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</si>
  <si>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</si>
  <si>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</si>
  <si>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</si>
  <si>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</si>
  <si>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</si>
  <si>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</si>
  <si>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</si>
  <si>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</si>
  <si>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</si>
  <si>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</si>
  <si>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</si>
  <si>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</si>
  <si>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</si>
  <si>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</si>
  <si>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</si>
  <si>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</si>
  <si>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</si>
  <si>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</si>
  <si>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</si>
  <si>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</si>
  <si>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</si>
  <si>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</si>
  <si>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</si>
  <si>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</si>
  <si>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</si>
  <si>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</si>
  <si>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</si>
  <si>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</si>
  <si>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</si>
  <si>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</si>
  <si>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</si>
  <si>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</si>
  <si>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</si>
  <si>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</si>
  <si>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</si>
  <si>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</si>
  <si>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</si>
  <si>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</si>
  <si>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</si>
  <si>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</si>
  <si>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</si>
  <si>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</si>
  <si>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</si>
  <si>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</si>
  <si>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</si>
  <si>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</si>
  <si>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</si>
  <si>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</si>
  <si>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</si>
  <si>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</si>
  <si>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</si>
  <si>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</si>
  <si>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</si>
  <si>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</si>
  <si>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</si>
  <si>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</si>
  <si>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</si>
  <si>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</si>
  <si>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</si>
  <si>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</si>
  <si>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</si>
  <si>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</si>
  <si>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</si>
  <si>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</si>
  <si>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</si>
  <si>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</si>
  <si>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</si>
  <si>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</si>
  <si>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</si>
  <si>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</si>
  <si>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</si>
  <si>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</si>
  <si>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</si>
  <si>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</si>
  <si>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</si>
  <si>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</si>
  <si>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</si>
  <si>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</si>
  <si>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</si>
  <si>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</si>
  <si>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</si>
  <si>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</si>
  <si>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</si>
  <si>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</si>
  <si>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</si>
  <si>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</si>
  <si>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</si>
  <si>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</si>
  <si>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</si>
  <si>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</si>
  <si>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</si>
  <si>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</si>
  <si>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</si>
  <si>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</si>
  <si>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</si>
  <si>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</si>
  <si>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</si>
  <si>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</si>
  <si>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</si>
  <si>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</si>
  <si>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</si>
  <si>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</si>
  <si>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</si>
  <si>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</si>
  <si>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</si>
  <si>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</si>
  <si>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</si>
  <si>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</si>
  <si>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</si>
  <si>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</si>
  <si>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</si>
  <si>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</si>
  <si>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</si>
  <si>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</si>
  <si>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</si>
  <si>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</si>
  <si>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</si>
  <si>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</si>
  <si>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</si>
  <si>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</si>
  <si>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</si>
  <si>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</si>
  <si>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</si>
  <si>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</si>
  <si>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</si>
  <si>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</si>
  <si>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</si>
  <si>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</si>
  <si>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</si>
  <si>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</si>
  <si>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</si>
  <si>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</si>
  <si>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</si>
  <si>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</si>
  <si>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</si>
  <si>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</si>
  <si>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</si>
  <si>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</si>
  <si>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</si>
  <si>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</si>
  <si>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</si>
  <si>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</si>
  <si>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</si>
  <si>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</si>
  <si>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</si>
  <si>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</si>
  <si>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</si>
  <si>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</si>
  <si>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</si>
  <si>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</si>
  <si>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</si>
  <si>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</si>
  <si>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</si>
  <si>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</si>
  <si>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</si>
  <si>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</si>
  <si>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</si>
  <si>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</si>
  <si>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</si>
  <si>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</si>
  <si>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</si>
  <si>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</si>
  <si>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</si>
  <si>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</si>
  <si>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</si>
  <si>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</si>
  <si>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</si>
  <si>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</si>
  <si>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</si>
  <si>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</si>
  <si>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</si>
  <si>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</si>
  <si>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</si>
  <si>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</si>
  <si>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</si>
  <si>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</si>
  <si>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</si>
  <si>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</si>
  <si>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</si>
  <si>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</si>
  <si>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</si>
  <si>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</si>
  <si>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</si>
  <si>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</si>
  <si>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</si>
  <si>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</si>
  <si>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</si>
  <si>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</si>
  <si>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</si>
  <si>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</si>
  <si>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</si>
  <si>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</si>
  <si>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</si>
  <si>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</si>
  <si>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</si>
  <si>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</si>
  <si>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</si>
  <si>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</si>
  <si>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</si>
  <si>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</si>
  <si>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</si>
  <si>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</si>
  <si>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</si>
  <si>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</si>
  <si>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</si>
  <si>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</si>
  <si>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</si>
  <si>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</si>
  <si>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</si>
  <si>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</si>
  <si>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</si>
  <si>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</si>
  <si>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</si>
  <si>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</si>
  <si>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</si>
  <si>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</si>
  <si>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</si>
  <si>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</si>
  <si>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</si>
  <si>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</si>
  <si>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</si>
  <si>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</si>
  <si>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</si>
  <si>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</si>
  <si>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</si>
  <si>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</si>
  <si>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</si>
  <si>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</si>
  <si>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</si>
  <si>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</si>
  <si>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</si>
  <si>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</si>
  <si>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</si>
  <si>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</si>
  <si>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</si>
  <si>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</si>
  <si>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</si>
  <si>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</si>
  <si>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</si>
  <si>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</si>
  <si>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</si>
  <si>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</si>
  <si>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</si>
  <si>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</si>
  <si>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</si>
  <si>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</si>
  <si>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</si>
  <si>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</si>
  <si>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</si>
  <si>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</si>
  <si>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</si>
  <si>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</si>
  <si>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</si>
  <si>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</si>
  <si>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</si>
  <si>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</si>
  <si>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</si>
  <si>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</si>
  <si>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</si>
  <si>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</si>
  <si>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</si>
  <si>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</si>
  <si>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</si>
  <si>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</si>
  <si>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</si>
  <si>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</si>
  <si>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</si>
  <si>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</si>
  <si>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</si>
  <si>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</si>
  <si>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</si>
  <si>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</si>
  <si>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</si>
  <si>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</si>
  <si>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</si>
  <si>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</si>
  <si>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</si>
  <si>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</si>
  <si>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</si>
  <si>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</si>
  <si>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</si>
  <si>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</si>
  <si>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</si>
  <si>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</si>
  <si>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</si>
  <si>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</si>
  <si>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</si>
  <si>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</si>
  <si>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</si>
  <si>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</si>
  <si>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</si>
  <si>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</si>
  <si>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</si>
  <si>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</si>
  <si>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</si>
  <si>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</si>
  <si>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</si>
  <si>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</si>
  <si>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</si>
  <si>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</si>
  <si>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</si>
  <si>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</si>
  <si>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</si>
  <si>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</si>
  <si>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</si>
  <si>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</si>
  <si>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</si>
  <si>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</si>
  <si>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</si>
  <si>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</si>
  <si>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</si>
  <si>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</si>
  <si>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</si>
  <si>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</si>
  <si>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</si>
  <si>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</si>
  <si>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</si>
  <si>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</si>
  <si>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</si>
  <si>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</si>
  <si>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</si>
  <si>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</si>
  <si>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</si>
  <si>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</si>
  <si>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</si>
  <si>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</si>
  <si>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</si>
  <si>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</si>
  <si>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</si>
  <si>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</si>
  <si>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</si>
  <si>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</si>
  <si>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</si>
  <si>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</si>
  <si>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</si>
  <si>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</si>
  <si>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</si>
  <si>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</si>
  <si>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</si>
  <si>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</si>
  <si>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</si>
  <si>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</si>
  <si>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</si>
  <si>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</si>
  <si>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</si>
  <si>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</si>
  <si>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</si>
  <si>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</si>
  <si>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</si>
  <si>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</si>
  <si>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</si>
  <si>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</si>
  <si>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</si>
  <si>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</si>
  <si>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</si>
  <si>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</si>
  <si>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</si>
  <si>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</si>
  <si>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</si>
  <si>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</si>
  <si>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</si>
  <si>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</si>
  <si>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</si>
  <si>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</si>
  <si>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</si>
  <si>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</si>
  <si>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</si>
  <si>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</si>
  <si>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</si>
  <si>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</si>
  <si>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</si>
  <si>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</si>
  <si>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</si>
  <si>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</si>
  <si>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</si>
  <si>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</si>
  <si>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</si>
  <si>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</si>
  <si>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</si>
  <si>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</si>
  <si>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</si>
  <si>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</si>
  <si>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</si>
  <si>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</si>
  <si>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</si>
  <si>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</si>
  <si>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</si>
  <si>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</si>
  <si>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</si>
  <si>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</si>
  <si>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</si>
  <si>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</si>
  <si>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</si>
  <si>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</si>
  <si>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</si>
  <si>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</si>
  <si>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</si>
  <si>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</si>
  <si>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</si>
  <si>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</si>
  <si>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</si>
  <si>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</si>
  <si>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</si>
  <si>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</si>
  <si>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</si>
  <si>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</si>
  <si>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</si>
  <si>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</si>
  <si>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</si>
  <si>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</si>
  <si>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</si>
  <si>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</si>
  <si>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</si>
  <si>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</si>
  <si>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</si>
  <si>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</si>
  <si>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</si>
  <si>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</si>
  <si>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</si>
  <si>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</si>
  <si>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</si>
  <si>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</si>
  <si>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</si>
  <si>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</si>
  <si>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</si>
  <si>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</si>
  <si>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</si>
  <si>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</si>
  <si>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</si>
  <si>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</si>
  <si>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</si>
  <si>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</si>
  <si>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</si>
  <si>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</si>
  <si>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</si>
  <si>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</si>
  <si>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</si>
  <si>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</si>
  <si>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</si>
  <si>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</si>
  <si>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</si>
  <si>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</si>
  <si>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</si>
  <si>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</si>
  <si>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</si>
  <si>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</si>
  <si>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</si>
  <si>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</si>
  <si>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</si>
  <si>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</si>
  <si>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</si>
  <si>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</si>
  <si>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</si>
  <si>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</si>
  <si>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</si>
  <si>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</si>
  <si>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</si>
  <si>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</si>
  <si>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</si>
  <si>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</si>
  <si>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</si>
  <si>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</si>
  <si>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</si>
  <si>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</si>
  <si>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</si>
  <si>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</si>
  <si>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</si>
  <si>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</si>
  <si>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</si>
  <si>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</si>
  <si>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</si>
  <si>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</si>
  <si>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</si>
  <si>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</si>
  <si>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</si>
  <si>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</si>
  <si>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</si>
  <si>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</si>
  <si>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</si>
  <si>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</si>
  <si>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</si>
  <si>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</si>
  <si>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</si>
  <si>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</si>
  <si>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</si>
  <si>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</si>
  <si>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</si>
  <si>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</si>
  <si>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</si>
  <si>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</si>
  <si>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</si>
  <si>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</si>
  <si>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</si>
  <si>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</si>
  <si>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</si>
  <si>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</si>
  <si>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</si>
  <si>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</si>
  <si>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</si>
  <si>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</si>
  <si>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</si>
  <si>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</si>
  <si>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</si>
  <si>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</si>
  <si>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</si>
  <si>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</si>
  <si>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</si>
  <si>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</si>
  <si>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</si>
  <si>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</si>
  <si>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</si>
  <si>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</si>
  <si>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</si>
  <si>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</si>
  <si>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</si>
  <si>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</si>
  <si>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</si>
  <si>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</si>
  <si>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</si>
  <si>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</si>
  <si>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</si>
  <si>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</si>
  <si>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</si>
  <si>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</si>
  <si>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</si>
  <si>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</si>
  <si>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</si>
  <si>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</si>
  <si>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</si>
  <si>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</si>
  <si>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</si>
  <si>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</si>
  <si>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</si>
  <si>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</si>
  <si>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</si>
  <si>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</si>
  <si>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</si>
  <si>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</si>
  <si>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</si>
  <si>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</si>
  <si>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</si>
  <si>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</si>
  <si>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</si>
  <si>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</si>
  <si>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</si>
  <si>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</si>
  <si>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</si>
  <si>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</si>
  <si>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</si>
  <si>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</si>
  <si>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</si>
  <si>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</si>
  <si>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</si>
  <si>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</si>
  <si>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</si>
  <si>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</si>
  <si>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</si>
  <si>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</si>
  <si>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</si>
  <si>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</si>
  <si>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</si>
  <si>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</si>
  <si>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</si>
  <si>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</si>
  <si>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</si>
  <si>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</si>
  <si>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</si>
  <si>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</si>
  <si>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</si>
  <si>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</si>
  <si>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</si>
  <si>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</si>
  <si>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</si>
  <si>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</si>
  <si>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</si>
  <si>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</si>
  <si>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</si>
  <si>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</si>
  <si>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</si>
  <si>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</si>
  <si>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</si>
  <si>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</si>
  <si>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</si>
  <si>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</si>
  <si>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</si>
  <si>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</si>
  <si>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</si>
  <si>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</si>
  <si>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</si>
  <si>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</si>
  <si>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</si>
  <si>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</si>
  <si>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</si>
  <si>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</si>
  <si>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</si>
  <si>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</si>
  <si>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</si>
  <si>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</si>
  <si>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</si>
  <si>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</si>
  <si>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</si>
  <si>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</si>
  <si>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</si>
  <si>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</si>
  <si>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</si>
  <si>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</si>
  <si>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</si>
  <si>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</si>
  <si>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</si>
  <si>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</si>
  <si>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</si>
  <si>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</si>
  <si>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</si>
  <si>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</si>
  <si>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</si>
  <si>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</si>
  <si>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</si>
  <si>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</si>
  <si>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</si>
  <si>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</si>
  <si>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</si>
  <si>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</si>
  <si>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</si>
  <si>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</si>
  <si>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</si>
  <si>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</si>
  <si>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</si>
  <si>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</si>
  <si>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</si>
  <si>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</si>
  <si>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</si>
  <si>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</si>
  <si>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</si>
  <si>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</si>
  <si>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</si>
  <si>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</si>
  <si>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</si>
  <si>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</si>
  <si>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</si>
  <si>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</si>
  <si>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</si>
  <si>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</si>
  <si>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</si>
  <si>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</si>
  <si>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</si>
  <si>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</si>
  <si>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</si>
  <si>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</si>
  <si>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</si>
  <si>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</si>
  <si>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</si>
  <si>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</si>
  <si>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</si>
  <si>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</si>
  <si>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</si>
  <si>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</si>
  <si>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</si>
  <si>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</si>
  <si>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</si>
  <si>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</si>
  <si>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</si>
  <si>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</si>
  <si>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</si>
  <si>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</si>
  <si>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</si>
  <si>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</si>
  <si>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</si>
  <si>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</si>
  <si>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</si>
  <si>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</si>
  <si>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</si>
  <si>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</si>
  <si>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</si>
  <si>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</si>
  <si>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</si>
  <si>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</si>
  <si>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</si>
  <si>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</si>
  <si>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</si>
  <si>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</si>
  <si>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</si>
  <si>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</si>
  <si>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</si>
  <si>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</si>
  <si>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</si>
  <si>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</si>
  <si>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</si>
  <si>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</si>
  <si>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</si>
  <si>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</si>
  <si>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</si>
  <si>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</si>
  <si>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</si>
  <si>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</si>
  <si>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</si>
  <si>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</si>
  <si>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</si>
  <si>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</si>
  <si>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</si>
  <si>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</si>
  <si>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</si>
  <si>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</si>
  <si>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</si>
  <si>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</si>
  <si>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</si>
  <si>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</si>
  <si>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</si>
  <si>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</si>
  <si>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</si>
  <si>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</si>
  <si>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</si>
  <si>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</si>
  <si>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</si>
  <si>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</si>
  <si>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</si>
  <si>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</si>
  <si>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</si>
  <si>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</si>
  <si>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</si>
  <si>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</si>
  <si>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</si>
  <si>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</si>
  <si>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</si>
  <si>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</si>
  <si>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</si>
  <si>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</si>
  <si>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</si>
  <si>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</si>
  <si>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</si>
  <si>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</si>
  <si>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</si>
  <si>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</si>
  <si>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</si>
  <si>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</si>
  <si>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</si>
  <si>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</si>
  <si>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</si>
  <si>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</si>
  <si>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</si>
  <si>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</si>
  <si>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</si>
  <si>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</si>
  <si>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</si>
  <si>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</si>
  <si>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</si>
  <si>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</si>
  <si>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</si>
  <si>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</si>
  <si>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</si>
  <si>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</si>
  <si>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</si>
  <si>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</si>
  <si>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</si>
  <si>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</si>
  <si>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</si>
  <si>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</si>
  <si>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</si>
  <si>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</si>
  <si>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</si>
  <si>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</si>
  <si>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</si>
  <si>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</si>
  <si>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</si>
  <si>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</si>
  <si>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</si>
  <si>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</si>
  <si>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</si>
  <si>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</si>
  <si>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</si>
  <si>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</si>
  <si>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</si>
  <si>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</si>
  <si>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</si>
  <si>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</si>
  <si>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</si>
  <si>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</si>
  <si>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</si>
  <si>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</si>
  <si>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</si>
  <si>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</si>
  <si>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</si>
  <si>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</si>
  <si>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</si>
  <si>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</si>
  <si>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</si>
  <si>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</si>
  <si>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</si>
  <si>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</si>
  <si>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</si>
  <si>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</si>
  <si>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</si>
  <si>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</si>
  <si>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</si>
  <si>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</si>
  <si>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</si>
  <si>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</si>
  <si>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</si>
  <si>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</si>
  <si>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</si>
  <si>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</si>
  <si>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</si>
  <si>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</si>
  <si>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</si>
  <si>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</si>
  <si>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</si>
  <si>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</si>
  <si>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</si>
  <si>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</si>
  <si>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</si>
  <si>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</si>
  <si>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</si>
  <si>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</si>
  <si>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</si>
  <si>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</si>
  <si>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</si>
  <si>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</si>
  <si>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</si>
  <si>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</si>
  <si>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</si>
  <si>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</si>
  <si>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</si>
  <si>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</si>
  <si>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</si>
  <si>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</si>
  <si>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</si>
  <si>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</si>
  <si>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</si>
  <si>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</si>
  <si>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</si>
  <si>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</si>
  <si>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</si>
  <si>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</si>
  <si>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</si>
  <si>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</si>
  <si>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</si>
  <si>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</si>
  <si>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</si>
  <si>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</si>
  <si>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</si>
  <si>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</si>
  <si>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</si>
  <si>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</si>
  <si>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</si>
  <si>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</si>
  <si>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</si>
  <si>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</si>
  <si>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</si>
  <si>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</si>
  <si>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</si>
  <si>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</si>
  <si>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</si>
  <si>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</si>
  <si>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</si>
  <si>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</si>
  <si>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</si>
  <si>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</si>
  <si>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</si>
  <si>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</si>
  <si>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</si>
  <si>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</si>
  <si>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</si>
  <si>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</si>
  <si>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</si>
  <si>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</si>
  <si>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</si>
  <si>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</si>
  <si>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</si>
  <si>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</si>
  <si>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</si>
  <si>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</si>
  <si>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</si>
  <si>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</si>
  <si>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</si>
  <si>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</si>
  <si>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</si>
  <si>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</si>
  <si>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</si>
  <si>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</si>
  <si>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</si>
  <si>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</si>
  <si>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</si>
  <si>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</si>
  <si>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</si>
  <si>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</si>
  <si>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</si>
  <si>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</si>
  <si>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</si>
  <si>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</si>
  <si>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</si>
  <si>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</si>
  <si>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</si>
  <si>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</si>
  <si>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</si>
  <si>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</si>
  <si>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</si>
  <si>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</si>
  <si>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</si>
  <si>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</si>
  <si>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</si>
  <si>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</si>
  <si>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</si>
  <si>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</si>
  <si>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</si>
  <si>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</si>
  <si>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</si>
  <si>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</si>
  <si>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</si>
  <si>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</si>
  <si>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</si>
  <si>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</si>
  <si>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</si>
  <si>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</si>
  <si>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</si>
  <si>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</si>
  <si>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</si>
  <si>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</si>
  <si>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</si>
  <si>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</si>
  <si>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</si>
  <si>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</si>
  <si>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</si>
  <si>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</si>
  <si>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</si>
  <si>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</si>
  <si>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</si>
  <si>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</si>
  <si>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</si>
  <si>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</si>
  <si>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</si>
  <si>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</si>
  <si>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</si>
  <si>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</si>
  <si>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</si>
  <si>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</si>
  <si>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</si>
  <si>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</si>
  <si>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</si>
  <si>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</si>
  <si>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</si>
  <si>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</si>
  <si>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</si>
  <si>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</si>
  <si>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</si>
  <si>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</si>
  <si>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</si>
  <si>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</si>
  <si>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</si>
  <si>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</si>
  <si>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</si>
  <si>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</si>
  <si>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</si>
  <si>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</si>
  <si>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</si>
  <si>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</si>
  <si>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</si>
  <si>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</si>
  <si>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</si>
  <si>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</si>
  <si>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</si>
  <si>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</si>
  <si>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</si>
  <si>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</si>
  <si>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</si>
  <si>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</si>
  <si>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</si>
  <si>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</si>
  <si>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</si>
  <si>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</si>
  <si>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</si>
  <si>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</si>
  <si>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</si>
  <si>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</si>
  <si>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</si>
  <si>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</si>
  <si>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</si>
  <si>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</si>
  <si>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</si>
  <si>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</si>
  <si>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</si>
  <si>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</si>
  <si>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</si>
  <si>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</si>
  <si>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</si>
  <si>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</si>
  <si>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</si>
  <si>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</si>
  <si>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</si>
  <si>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</si>
  <si>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</si>
  <si>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</si>
  <si>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</si>
  <si>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</si>
  <si>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</si>
  <si>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</si>
  <si>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</si>
  <si>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</si>
  <si>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</si>
  <si>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</si>
  <si>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</si>
  <si>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</si>
  <si>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</si>
  <si>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</si>
  <si>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</si>
  <si>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</si>
  <si>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</si>
  <si>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</si>
  <si>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</si>
  <si>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</si>
  <si>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</si>
  <si>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</si>
  <si>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</si>
  <si>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</si>
  <si>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</si>
  <si>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</si>
  <si>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</si>
  <si>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</si>
  <si>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</si>
  <si>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</si>
  <si>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</si>
  <si>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</si>
  <si>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</si>
  <si>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</si>
  <si>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</si>
  <si>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</si>
  <si>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</si>
  <si>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</si>
  <si>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</si>
  <si>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</si>
  <si>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</si>
  <si>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</si>
  <si>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</si>
  <si>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</si>
  <si>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</si>
  <si>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</si>
  <si>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</si>
  <si>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</si>
  <si>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</si>
  <si>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</si>
  <si>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</si>
  <si>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</si>
  <si>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</si>
  <si>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</si>
  <si>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</si>
  <si>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</si>
  <si>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</si>
  <si>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</si>
  <si>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</si>
  <si>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</si>
  <si>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</si>
  <si>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</si>
  <si>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</si>
  <si>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</si>
  <si>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</si>
  <si>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</si>
  <si>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</si>
  <si>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</si>
  <si>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</si>
  <si>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</si>
  <si>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</si>
  <si>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</si>
  <si>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</si>
  <si>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</si>
  <si>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</si>
  <si>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</si>
  <si>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</si>
  <si>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</si>
  <si>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</si>
  <si>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</si>
  <si>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</si>
  <si>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</si>
  <si>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</si>
  <si>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</si>
  <si>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</si>
  <si>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</si>
  <si>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</si>
  <si>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</si>
  <si>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</si>
  <si>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</si>
  <si>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</si>
  <si>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</si>
  <si>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</si>
  <si>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</si>
  <si>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</si>
  <si>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</si>
  <si>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</si>
  <si>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</si>
  <si>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</si>
  <si>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</si>
  <si>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</si>
  <si>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</si>
  <si>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</si>
  <si>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</si>
  <si>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</si>
  <si>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</si>
  <si>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</si>
  <si>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</si>
  <si>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</si>
  <si>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</si>
  <si>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</si>
  <si>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</si>
  <si>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</si>
  <si>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</si>
  <si>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</si>
  <si>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</si>
  <si>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</si>
  <si>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</si>
  <si>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</si>
  <si>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</si>
  <si>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</si>
  <si>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</si>
  <si>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</si>
  <si>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</si>
  <si>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</si>
  <si>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</si>
  <si>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</si>
  <si>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</si>
  <si>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</si>
  <si>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</si>
  <si>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</si>
  <si>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</si>
  <si>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</si>
  <si>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</si>
  <si>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</si>
  <si>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</si>
  <si>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</si>
  <si>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</si>
  <si>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</si>
  <si>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</si>
  <si>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</si>
  <si>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</si>
  <si>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</si>
  <si>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</si>
  <si>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</si>
  <si>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</si>
  <si>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</si>
  <si>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</si>
  <si>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</si>
  <si>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</si>
  <si>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</si>
  <si>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</si>
  <si>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</si>
  <si>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</si>
  <si>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</si>
  <si>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</si>
  <si>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</si>
  <si>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</si>
  <si>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</si>
  <si>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</si>
  <si>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</si>
  <si>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</si>
  <si>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</si>
  <si>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</si>
  <si>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</si>
  <si>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</si>
  <si>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</si>
  <si>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</si>
  <si>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</si>
  <si>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</si>
  <si>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</si>
  <si>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</si>
  <si>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</si>
  <si>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</si>
  <si>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</si>
  <si>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</si>
  <si>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</si>
  <si>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</si>
  <si>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</si>
  <si>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</si>
  <si>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</si>
  <si>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</si>
  <si>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</si>
  <si>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</si>
  <si>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</si>
  <si>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</si>
  <si>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</si>
  <si>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</si>
  <si>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</si>
  <si>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</si>
  <si>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</si>
  <si>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</si>
  <si>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</si>
  <si>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</si>
  <si>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</si>
  <si>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</si>
  <si>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</si>
  <si>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</si>
  <si>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</si>
  <si>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</si>
  <si>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</si>
  <si>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</si>
  <si>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</si>
  <si>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</si>
  <si>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</si>
  <si>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</si>
  <si>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</si>
  <si>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</si>
  <si>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</si>
  <si>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</si>
  <si>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</si>
  <si>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</si>
  <si>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</si>
  <si>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</si>
  <si>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</si>
  <si>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</si>
  <si>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</si>
  <si>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</si>
  <si>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</si>
  <si>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</si>
  <si>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</si>
  <si>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</si>
  <si>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</si>
  <si>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</si>
  <si>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</si>
  <si>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</si>
  <si>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</si>
  <si>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</si>
  <si>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</si>
  <si>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</si>
  <si>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</si>
  <si>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</si>
  <si>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</si>
  <si>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</si>
  <si>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</si>
  <si>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</si>
  <si>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</si>
  <si>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</si>
  <si>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</si>
  <si>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</si>
  <si>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</si>
  <si>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</si>
  <si>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</si>
  <si>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</si>
  <si>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</si>
  <si>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</si>
  <si>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</si>
  <si>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</si>
  <si>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</si>
  <si>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</si>
  <si>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</si>
  <si>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</si>
  <si>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</si>
  <si>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</si>
  <si>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</si>
  <si>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</si>
  <si>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</si>
  <si>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</si>
  <si>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</si>
  <si>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</si>
  <si>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</si>
  <si>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</si>
  <si>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</si>
  <si>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</si>
  <si>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</si>
  <si>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</si>
  <si>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</si>
  <si>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</si>
  <si>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</si>
  <si>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</si>
  <si>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</si>
  <si>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</si>
  <si>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</si>
  <si>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</si>
  <si>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</si>
  <si>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</si>
  <si>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</si>
  <si>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</si>
  <si>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</si>
  <si>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</si>
  <si>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</si>
  <si>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</si>
  <si>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</si>
  <si>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</si>
  <si>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</si>
  <si>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</si>
  <si>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</si>
  <si>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</si>
  <si>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</si>
  <si>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</si>
  <si>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</si>
  <si>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</si>
  <si>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</si>
  <si>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</si>
  <si>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</si>
  <si>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</si>
  <si>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</si>
  <si>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</si>
  <si>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</si>
  <si>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</si>
  <si>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</si>
  <si>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</si>
  <si>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</si>
  <si>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</si>
  <si>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</si>
  <si>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</si>
  <si>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</si>
  <si>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</si>
  <si>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</si>
  <si>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</si>
  <si>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</si>
  <si>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</si>
  <si>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</si>
  <si>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</si>
  <si>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</si>
  <si>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</si>
  <si>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</si>
  <si>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</si>
  <si>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</si>
  <si>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</si>
  <si>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</si>
  <si>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</si>
  <si>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</si>
  <si>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</si>
  <si>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</si>
  <si>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</si>
  <si>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</si>
  <si>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</si>
  <si>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</si>
  <si>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</si>
  <si>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</si>
  <si>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</si>
  <si>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</si>
  <si>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</si>
  <si>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</si>
  <si>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</si>
  <si>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</si>
  <si>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</si>
  <si>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</si>
  <si>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</si>
  <si>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</si>
  <si>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</si>
  <si>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</si>
  <si>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</si>
  <si>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</si>
  <si>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</si>
  <si>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</si>
  <si>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</si>
  <si>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</si>
  <si>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</si>
  <si>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</si>
  <si>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</si>
  <si>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</si>
  <si>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</si>
  <si>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</si>
  <si>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</si>
  <si>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</si>
  <si>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</si>
  <si>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</si>
  <si>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</si>
  <si>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</si>
  <si>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</si>
  <si>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</si>
  <si>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</si>
  <si>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</si>
  <si>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</si>
  <si>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</si>
  <si>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</si>
  <si>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</si>
  <si>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</si>
  <si>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</si>
  <si>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</si>
  <si>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</si>
  <si>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</si>
  <si>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</si>
  <si>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</si>
  <si>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</si>
  <si>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</si>
  <si>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</si>
  <si>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</si>
  <si>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</si>
  <si>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</si>
  <si>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</si>
  <si>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</si>
  <si>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</si>
  <si>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</si>
  <si>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</si>
  <si>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</si>
  <si>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</si>
  <si>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</si>
  <si>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</si>
  <si>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</si>
  <si>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</si>
  <si>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</si>
  <si>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</si>
  <si>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</si>
  <si>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</si>
  <si>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</si>
  <si>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</si>
  <si>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</si>
  <si>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</si>
  <si>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</si>
  <si>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</si>
  <si>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</si>
  <si>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</si>
  <si>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</si>
  <si>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</si>
  <si>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</si>
  <si>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</si>
  <si>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</si>
  <si>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</si>
  <si>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</si>
  <si>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</si>
  <si>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</si>
  <si>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</si>
  <si>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</si>
  <si>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</si>
  <si>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</si>
  <si>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</si>
  <si>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</si>
  <si>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</si>
  <si>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</si>
  <si>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</si>
  <si>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</si>
  <si>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</si>
  <si>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</si>
  <si>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</si>
  <si>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</si>
  <si>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</si>
  <si>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</si>
  <si>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</si>
  <si>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</si>
  <si>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</si>
  <si>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</si>
  <si>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</si>
  <si>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</si>
  <si>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</si>
  <si>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</si>
  <si>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</si>
  <si>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</si>
  <si>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</si>
  <si>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</si>
  <si>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</si>
  <si>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</si>
  <si>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</si>
  <si>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</si>
  <si>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</si>
  <si>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</si>
  <si>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</si>
  <si>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</si>
  <si>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</si>
  <si>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</si>
  <si>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</si>
  <si>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</si>
  <si>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</si>
  <si>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</si>
  <si>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</si>
  <si>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</si>
  <si>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</si>
  <si>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</si>
  <si>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</si>
  <si>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</si>
  <si>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</si>
  <si>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</si>
  <si>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</si>
  <si>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</si>
  <si>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</si>
  <si>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</si>
  <si>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</si>
  <si>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</si>
  <si>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</si>
  <si>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</si>
  <si>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</si>
  <si>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</si>
  <si>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</si>
  <si>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</si>
  <si>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</si>
  <si>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</si>
  <si>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</si>
  <si>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</si>
  <si>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</si>
  <si>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</si>
  <si>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</si>
  <si>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</si>
  <si>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</si>
  <si>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</si>
  <si>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</si>
  <si>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</si>
  <si>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</si>
  <si>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</si>
  <si>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</si>
  <si>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</si>
  <si>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</si>
  <si>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</si>
  <si>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</si>
  <si>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</si>
  <si>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</si>
  <si>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</si>
  <si>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</si>
  <si>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</si>
  <si>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</si>
  <si>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</si>
  <si>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</si>
  <si>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</si>
  <si>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</si>
  <si>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</si>
  <si>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</si>
  <si>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</si>
  <si>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</si>
  <si>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</si>
  <si>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</si>
  <si>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</si>
  <si>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</si>
  <si>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</si>
  <si>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</si>
  <si>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</si>
  <si>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</si>
  <si>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</si>
  <si>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</si>
  <si>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</si>
  <si>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</si>
  <si>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</si>
  <si>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</si>
  <si>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</si>
  <si>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</si>
  <si>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</si>
  <si>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</si>
  <si>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</si>
  <si>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</si>
  <si>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</si>
  <si>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</si>
  <si>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</si>
  <si>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</si>
  <si>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</si>
  <si>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</si>
  <si>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</si>
  <si>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</si>
  <si>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</si>
  <si>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</si>
  <si>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</si>
  <si>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</si>
  <si>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</si>
  <si>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</si>
  <si>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</si>
  <si>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</si>
  <si>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</si>
  <si>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</si>
  <si>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</si>
  <si>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</si>
  <si>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</si>
  <si>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</si>
  <si>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</si>
  <si>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</si>
  <si>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</si>
  <si>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</si>
  <si>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</si>
  <si>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</si>
  <si>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</si>
  <si>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</si>
  <si>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</si>
  <si>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</si>
  <si>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</si>
  <si>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</si>
  <si>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</si>
  <si>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</si>
  <si>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</si>
  <si>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</si>
  <si>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</si>
  <si>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</si>
  <si>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</si>
  <si>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</si>
  <si>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</si>
  <si>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</si>
  <si>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</si>
  <si>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</si>
  <si>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</si>
  <si>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</si>
  <si>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</si>
  <si>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</si>
  <si>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</si>
  <si>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</si>
  <si>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</si>
  <si>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</si>
  <si>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</si>
  <si>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</si>
  <si>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</si>
  <si>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</si>
  <si>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</si>
  <si>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</si>
  <si>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</si>
  <si>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</si>
  <si>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</si>
  <si>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</si>
  <si>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</si>
  <si>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</si>
  <si>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</si>
  <si>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</si>
  <si>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</si>
  <si>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</si>
  <si>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</si>
  <si>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</si>
  <si>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</si>
  <si>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</si>
  <si>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</si>
  <si>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</si>
  <si>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</si>
  <si>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</si>
  <si>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</si>
  <si>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</si>
  <si>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</si>
  <si>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</si>
  <si>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</si>
  <si>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</si>
  <si>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</si>
  <si>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</si>
  <si>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</si>
  <si>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</si>
  <si>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</si>
  <si>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</si>
  <si>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</si>
  <si>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</si>
  <si>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</si>
  <si>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</si>
  <si>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</si>
  <si>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</si>
  <si>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</si>
  <si>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</si>
  <si>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</si>
  <si>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</si>
  <si>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</si>
  <si>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</si>
  <si>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</si>
  <si>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</si>
  <si>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</si>
  <si>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</si>
  <si>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</si>
  <si>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</si>
  <si>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</si>
  <si>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</si>
  <si>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</si>
  <si>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</si>
  <si>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</si>
  <si>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</si>
  <si>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</si>
  <si>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</si>
  <si>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</si>
  <si>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</si>
  <si>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</si>
  <si>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</si>
  <si>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</si>
  <si>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</si>
  <si>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</si>
  <si>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</si>
  <si>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</si>
  <si>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</si>
  <si>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</si>
  <si>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</si>
  <si>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</si>
  <si>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</si>
  <si>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</si>
  <si>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</si>
  <si>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</si>
  <si>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</si>
  <si>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</si>
  <si>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</si>
  <si>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</si>
  <si>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</si>
  <si>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</si>
  <si>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</si>
  <si>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</si>
  <si>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</si>
  <si>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</si>
  <si>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</si>
  <si>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</si>
  <si>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</si>
  <si>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</si>
  <si>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</si>
  <si>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</si>
  <si>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</si>
  <si>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</si>
  <si>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</si>
  <si>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</si>
  <si>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</si>
  <si>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</si>
  <si>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</si>
  <si>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</si>
  <si>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</si>
  <si>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</si>
  <si>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</si>
  <si>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</si>
  <si>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</si>
  <si>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</si>
  <si>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</si>
  <si>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</si>
  <si>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</si>
  <si>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</si>
  <si>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</si>
  <si>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</si>
  <si>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</si>
  <si>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</si>
  <si>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</si>
  <si>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</si>
  <si>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</si>
  <si>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</si>
  <si>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</si>
  <si>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</si>
  <si>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</si>
  <si>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</si>
  <si>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</si>
  <si>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</si>
  <si>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</si>
  <si>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</si>
  <si>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</si>
  <si>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</si>
  <si>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</si>
  <si>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</si>
  <si>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</si>
  <si>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</si>
  <si>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</si>
  <si>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</si>
  <si>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</si>
  <si>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</si>
  <si>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</si>
  <si>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</si>
  <si>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</si>
  <si>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</si>
  <si>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</si>
  <si>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</si>
  <si>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</si>
  <si>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</si>
  <si>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</si>
  <si>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</si>
  <si>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</si>
  <si>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</si>
  <si>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</si>
  <si>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</si>
  <si>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</si>
  <si>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</si>
  <si>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</si>
  <si>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</si>
  <si>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</si>
  <si>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</si>
  <si>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</si>
  <si>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</si>
  <si>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</si>
  <si>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</si>
  <si>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</si>
  <si>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</si>
  <si>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</si>
  <si>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</si>
  <si>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</si>
  <si>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</si>
  <si>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</si>
  <si>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</si>
  <si>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</si>
  <si>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</si>
  <si>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</si>
  <si>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</si>
  <si>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</si>
  <si>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</si>
  <si>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</si>
  <si>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</si>
  <si>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</si>
  <si>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</si>
  <si>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</si>
  <si>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</si>
  <si>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</si>
  <si>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</si>
  <si>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</si>
  <si>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</si>
  <si>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</si>
  <si>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</si>
  <si>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</si>
  <si>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</si>
  <si>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</si>
  <si>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</si>
  <si>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</si>
  <si>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</si>
  <si>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</si>
  <si>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</si>
  <si>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</si>
  <si>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</si>
  <si>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</si>
  <si>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</si>
  <si>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</si>
  <si>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</si>
  <si>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</si>
  <si>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</si>
  <si>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</si>
  <si>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</si>
  <si>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</si>
  <si>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</si>
  <si>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</si>
  <si>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</si>
  <si>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</si>
  <si>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</si>
  <si>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</si>
  <si>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</si>
  <si>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</si>
  <si>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</si>
  <si>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</si>
  <si>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</si>
  <si>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</si>
  <si>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</si>
  <si>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</si>
  <si>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</si>
  <si>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</si>
  <si>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</si>
  <si>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</si>
  <si>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</si>
  <si>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</si>
  <si>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</si>
  <si>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</si>
  <si>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</si>
  <si>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</si>
  <si>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</si>
  <si>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</si>
  <si>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</si>
  <si>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</si>
  <si>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</si>
  <si>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</si>
  <si>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</si>
  <si>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</si>
  <si>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</si>
  <si>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</si>
  <si>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</si>
  <si>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</si>
  <si>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</si>
  <si>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</si>
  <si>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</si>
  <si>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</si>
  <si>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</si>
  <si>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</si>
  <si>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</si>
  <si>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</si>
  <si>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</si>
  <si>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</si>
  <si>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</si>
  <si>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</si>
  <si>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</si>
  <si>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</si>
  <si>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</si>
  <si>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</si>
  <si>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</si>
  <si>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</si>
  <si>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</si>
  <si>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</si>
  <si>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</si>
  <si>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</si>
  <si>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</si>
  <si>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</si>
  <si>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</si>
  <si>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</si>
  <si>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</si>
  <si>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</si>
  <si>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</si>
  <si>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</si>
  <si>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</si>
  <si>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</si>
  <si>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</si>
  <si>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</si>
  <si>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</si>
  <si>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</si>
  <si>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</si>
  <si>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</si>
  <si>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</si>
  <si>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</si>
  <si>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</si>
  <si>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</si>
  <si>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</si>
  <si>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</si>
  <si>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</si>
  <si>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</si>
  <si>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</si>
  <si>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</si>
  <si>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</si>
  <si>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</si>
  <si>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</si>
  <si>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</si>
  <si>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</si>
  <si>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</si>
  <si>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</si>
  <si>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</si>
  <si>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</si>
  <si>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</si>
  <si>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</si>
  <si>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</si>
  <si>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</si>
  <si>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</si>
  <si>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</si>
  <si>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</si>
  <si>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</si>
  <si>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</si>
  <si>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</si>
  <si>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</si>
  <si>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</si>
  <si>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</si>
  <si>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</si>
  <si>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</si>
  <si>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</si>
  <si>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</si>
  <si>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</si>
  <si>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</si>
  <si>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</si>
  <si>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</si>
  <si>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</si>
  <si>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</si>
  <si>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</si>
  <si>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</si>
  <si>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</si>
  <si>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</si>
  <si>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</si>
  <si>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</si>
  <si>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</si>
  <si>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</si>
  <si>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</si>
  <si>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</si>
  <si>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</si>
  <si>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</si>
  <si>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</si>
  <si>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</si>
  <si>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</si>
  <si>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</si>
  <si>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</si>
  <si>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</si>
  <si>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</si>
  <si>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</si>
  <si>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</si>
  <si>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</si>
  <si>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</si>
  <si>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</si>
  <si>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</si>
  <si>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</si>
  <si>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</si>
  <si>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</si>
  <si>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</si>
  <si>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</si>
  <si>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</si>
  <si>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</si>
  <si>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</si>
  <si>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</si>
  <si>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</si>
  <si>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</si>
  <si>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</si>
  <si>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</si>
  <si>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</si>
  <si>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</si>
  <si>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</si>
  <si>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</si>
  <si>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</si>
  <si>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</si>
  <si>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</si>
  <si>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</si>
  <si>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</si>
  <si>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</si>
  <si>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</si>
  <si>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</si>
  <si>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</si>
  <si>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</si>
  <si>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</si>
  <si>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</si>
  <si>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</si>
  <si>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</si>
  <si>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</si>
  <si>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</si>
  <si>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</si>
  <si>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</si>
  <si>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</si>
  <si>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</si>
  <si>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</si>
  <si>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</si>
  <si>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</si>
  <si>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</si>
  <si>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</si>
  <si>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</si>
  <si>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</si>
  <si>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</si>
  <si>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</si>
  <si>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</si>
  <si>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</si>
  <si>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</si>
  <si>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</si>
  <si>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</si>
  <si>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</si>
  <si>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</si>
  <si>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</si>
  <si>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</si>
  <si>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</si>
  <si>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</si>
  <si>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</si>
  <si>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</si>
  <si>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</si>
  <si>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</si>
  <si>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</si>
  <si>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</si>
  <si>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</si>
  <si>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</si>
  <si>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</si>
  <si>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</si>
  <si>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</si>
  <si>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</si>
  <si>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</si>
  <si>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</si>
  <si>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</si>
  <si>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</si>
  <si>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</si>
  <si>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</si>
  <si>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</si>
  <si>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</si>
  <si>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</si>
  <si>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</si>
  <si>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</si>
  <si>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</si>
  <si>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</si>
  <si>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</si>
  <si>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</si>
  <si>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</si>
  <si>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</si>
  <si>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</si>
  <si>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</si>
  <si>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</si>
  <si>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</si>
  <si>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</si>
  <si>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</si>
  <si>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</si>
  <si>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</si>
  <si>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</si>
  <si>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</si>
  <si>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</si>
  <si>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</si>
  <si>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</si>
  <si>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</si>
  <si>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</si>
  <si>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</si>
  <si>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</si>
  <si>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</si>
  <si>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</si>
  <si>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</si>
  <si>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</si>
  <si>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</si>
  <si>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</si>
  <si>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</si>
  <si>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</si>
  <si>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</si>
  <si>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</si>
  <si>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</si>
  <si>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</si>
  <si>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</si>
  <si>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</si>
  <si>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</si>
  <si>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</si>
  <si>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</si>
  <si>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</si>
  <si>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</si>
  <si>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</si>
  <si>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</si>
  <si>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</si>
  <si>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</si>
  <si>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</si>
  <si>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</si>
  <si>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</si>
  <si>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</si>
  <si>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</si>
  <si>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</si>
  <si>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</si>
  <si>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</si>
  <si>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</si>
  <si>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</si>
  <si>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</si>
  <si>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</si>
  <si>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</si>
  <si>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</si>
  <si>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</si>
  <si>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</si>
  <si>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</si>
  <si>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</si>
  <si>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</si>
  <si>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</si>
  <si>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</si>
  <si>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</si>
  <si>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</si>
  <si>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</si>
  <si>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</si>
  <si>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</si>
  <si>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</si>
  <si>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</si>
  <si>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</si>
  <si>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</si>
  <si>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</si>
  <si>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</si>
  <si>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</si>
  <si>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</si>
  <si>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</si>
  <si>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</si>
  <si>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</si>
  <si>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</si>
  <si>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</si>
  <si>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</si>
  <si>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</si>
  <si>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</si>
  <si>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</si>
  <si>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</si>
  <si>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</si>
  <si>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</si>
  <si>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</si>
  <si>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</si>
  <si>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</si>
  <si>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</si>
  <si>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</si>
  <si>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</si>
  <si>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</si>
  <si>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</si>
  <si>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</si>
  <si>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</si>
  <si>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</si>
  <si>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</si>
  <si>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</si>
  <si>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</si>
  <si>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</si>
  <si>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</si>
  <si>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</si>
  <si>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</si>
  <si>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</si>
  <si>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</si>
  <si>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</si>
  <si>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</si>
  <si>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</si>
  <si>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</si>
  <si>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</si>
  <si>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</si>
  <si>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</si>
  <si>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</si>
  <si>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</si>
  <si>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</si>
  <si>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</si>
  <si>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</si>
  <si>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</si>
  <si>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</si>
  <si>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</si>
  <si>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</si>
  <si>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</si>
  <si>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</si>
  <si>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</si>
  <si>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</si>
  <si>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</si>
  <si>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</si>
  <si>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</si>
  <si>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</si>
  <si>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</si>
  <si>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</si>
  <si>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</si>
  <si>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</si>
  <si>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</si>
  <si>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</si>
  <si>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</si>
  <si>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</si>
  <si>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</si>
  <si>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</si>
  <si>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</si>
  <si>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</si>
  <si>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</si>
  <si>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</si>
  <si>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</si>
  <si>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</si>
  <si>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</si>
  <si>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</si>
  <si>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</si>
  <si>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</si>
  <si>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</si>
  <si>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</si>
  <si>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</si>
  <si>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</si>
  <si>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</si>
  <si>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</si>
  <si>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</si>
  <si>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</si>
  <si>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</si>
  <si>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</si>
  <si>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</si>
  <si>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</si>
  <si>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</si>
  <si>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</si>
  <si>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</si>
  <si>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</si>
  <si>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</si>
  <si>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</si>
  <si>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</si>
  <si>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</si>
  <si>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</si>
  <si>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</si>
  <si>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</si>
  <si>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</si>
  <si>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</si>
  <si>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</si>
  <si>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</si>
  <si>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</si>
  <si>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</si>
  <si>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</si>
  <si>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</si>
  <si>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</si>
  <si>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</si>
  <si>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</si>
  <si>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</si>
  <si>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</si>
  <si>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</si>
  <si>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</si>
  <si>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</si>
  <si>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</si>
  <si>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</si>
  <si>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</si>
  <si>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</si>
  <si>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</si>
  <si>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</si>
  <si>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</si>
  <si>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</si>
  <si>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</si>
  <si>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</si>
  <si>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</si>
  <si>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</si>
  <si>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</si>
  <si>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</si>
  <si>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</si>
  <si>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</si>
  <si>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</si>
  <si>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</si>
  <si>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</si>
  <si>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</si>
  <si>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</si>
  <si>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</si>
  <si>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</si>
  <si>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</si>
  <si>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</si>
  <si>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</si>
  <si>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</si>
  <si>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</si>
  <si>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</si>
  <si>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</si>
  <si>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</si>
  <si>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</si>
  <si>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</si>
  <si>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</si>
  <si>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</si>
  <si>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</si>
  <si>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</si>
  <si>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</si>
  <si>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</si>
  <si>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</si>
  <si>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</si>
  <si>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</si>
  <si>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</si>
  <si>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</si>
  <si>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</si>
  <si>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</si>
  <si>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</si>
  <si>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</si>
  <si>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</si>
  <si>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</si>
  <si>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</si>
  <si>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</si>
  <si>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</si>
  <si>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</si>
  <si>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</si>
  <si>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</si>
  <si>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</si>
  <si>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</si>
  <si>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</si>
  <si>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</si>
  <si>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</si>
  <si>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</si>
  <si>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</si>
  <si>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</si>
  <si>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</si>
  <si>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</si>
  <si>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</si>
  <si>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</si>
  <si>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</si>
  <si>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</si>
  <si>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</si>
  <si>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</si>
  <si>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</si>
  <si>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</si>
  <si>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</si>
  <si>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</si>
  <si>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</si>
  <si>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</si>
  <si>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</si>
  <si>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</si>
  <si>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</si>
  <si>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</si>
  <si>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</si>
  <si>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</si>
  <si>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</si>
  <si>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</si>
  <si>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</si>
  <si>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</si>
  <si>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</si>
  <si>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</si>
  <si>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</si>
  <si>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</si>
  <si>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</si>
  <si>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</si>
  <si>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</si>
  <si>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</si>
  <si>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</si>
  <si>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</si>
  <si>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</si>
  <si>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</si>
  <si>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</si>
  <si>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</si>
  <si>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</si>
  <si>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</si>
  <si>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</si>
  <si>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</si>
  <si>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</si>
  <si>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</si>
  <si>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</si>
  <si>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</si>
  <si>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</si>
  <si>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</si>
  <si>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</si>
  <si>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</si>
  <si>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</si>
  <si>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</si>
  <si>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</si>
  <si>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</si>
  <si>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</si>
  <si>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</si>
  <si>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</si>
  <si>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</si>
  <si>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</si>
  <si>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</si>
  <si>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</si>
  <si>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</si>
  <si>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</si>
  <si>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</si>
  <si>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</si>
  <si>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</si>
  <si>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</si>
  <si>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</si>
  <si>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</si>
  <si>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</si>
  <si>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</si>
  <si>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</si>
  <si>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</si>
  <si>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</si>
  <si>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</si>
  <si>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</si>
  <si>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</si>
  <si>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</si>
  <si>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</si>
  <si>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</si>
  <si>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</si>
  <si>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</si>
  <si>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</si>
  <si>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</si>
  <si>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</si>
  <si>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</si>
  <si>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</si>
  <si>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</si>
  <si>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</si>
  <si>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</si>
  <si>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</si>
  <si>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</si>
  <si>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</si>
  <si>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</si>
  <si>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</si>
  <si>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</si>
  <si>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</si>
  <si>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</si>
  <si>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</si>
  <si>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</si>
  <si>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</si>
  <si>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</si>
  <si>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</si>
  <si>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</si>
  <si>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</si>
  <si>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</si>
  <si>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</si>
  <si>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</si>
  <si>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</si>
  <si>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</si>
  <si>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</si>
  <si>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</si>
  <si>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</si>
  <si>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</si>
  <si>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</si>
  <si>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</si>
  <si>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</si>
  <si>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</si>
  <si>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</si>
  <si>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</si>
  <si>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</si>
  <si>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</si>
  <si>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</si>
  <si>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</si>
  <si>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</si>
  <si>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</si>
  <si>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</si>
  <si>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</si>
  <si>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</si>
  <si>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</si>
  <si>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</si>
  <si>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</si>
  <si>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</si>
  <si>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</si>
  <si>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</si>
  <si>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</si>
  <si>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</si>
  <si>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</si>
  <si>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</si>
  <si>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</si>
  <si>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</si>
  <si>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</si>
  <si>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</si>
  <si>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</si>
  <si>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</si>
  <si>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</si>
  <si>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</si>
  <si>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</si>
  <si>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</si>
  <si>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</si>
  <si>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</si>
  <si>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</si>
  <si>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</si>
  <si>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</si>
  <si>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</si>
  <si>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</si>
  <si>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</si>
  <si>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</si>
  <si>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</si>
  <si>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</si>
  <si>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</si>
  <si>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</si>
  <si>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</si>
  <si>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</si>
  <si>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</si>
  <si>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</si>
  <si>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</si>
  <si>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</si>
  <si>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</si>
  <si>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</si>
  <si>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</si>
  <si>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</si>
  <si>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</si>
  <si>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</si>
  <si>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</si>
  <si>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</si>
  <si>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</si>
  <si>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</si>
  <si>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</si>
  <si>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</si>
  <si>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</si>
  <si>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</si>
  <si>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</si>
  <si>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</si>
  <si>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</si>
  <si>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</si>
  <si>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</si>
  <si>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</si>
  <si>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</si>
  <si>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</si>
  <si>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</si>
  <si>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</si>
  <si>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</si>
  <si>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</si>
  <si>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</si>
  <si>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</si>
  <si>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</si>
  <si>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</si>
  <si>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</si>
  <si>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</si>
  <si>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</si>
  <si>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</si>
  <si>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</si>
  <si>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</si>
  <si>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</si>
  <si>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</si>
  <si>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</si>
  <si>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</si>
  <si>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</si>
  <si>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</si>
  <si>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</si>
  <si>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</si>
  <si>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</si>
  <si>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</si>
  <si>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</si>
  <si>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</si>
  <si>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</si>
  <si>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</si>
  <si>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</si>
  <si>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</si>
  <si>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</si>
  <si>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</si>
  <si>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</si>
  <si>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</si>
  <si>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</si>
  <si>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</si>
  <si>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</si>
  <si>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</si>
  <si>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</si>
  <si>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</si>
  <si>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</si>
  <si>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</si>
  <si>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</si>
  <si>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</si>
  <si>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</si>
  <si>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</si>
  <si>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</si>
  <si>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</si>
  <si>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</si>
  <si>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</si>
  <si>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</si>
  <si>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</si>
  <si>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</si>
  <si>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</si>
  <si>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</si>
  <si>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</si>
  <si>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</si>
  <si>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</si>
  <si>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</si>
  <si>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</si>
  <si>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</si>
  <si>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</si>
  <si>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</si>
  <si>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</si>
  <si>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</si>
  <si>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</si>
  <si>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</si>
  <si>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</si>
  <si>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</si>
  <si>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</si>
  <si>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</si>
  <si>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</si>
  <si>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</si>
  <si>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</si>
  <si>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</si>
  <si>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</si>
  <si>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</si>
  <si>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</si>
  <si>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</si>
  <si>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</si>
  <si>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</si>
  <si>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</si>
  <si>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</si>
  <si>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</si>
  <si>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</si>
  <si>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</si>
  <si>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</si>
  <si>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</si>
  <si>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</si>
  <si>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</si>
  <si>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</si>
  <si>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</si>
  <si>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</si>
  <si>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</si>
  <si>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</si>
  <si>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</si>
  <si>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</si>
  <si>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</si>
  <si>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</si>
  <si>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</si>
  <si>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</si>
  <si>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</si>
  <si>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</si>
  <si>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</si>
  <si>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</si>
  <si>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</si>
  <si>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</si>
  <si>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</si>
  <si>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</si>
  <si>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</si>
  <si>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</si>
  <si>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</si>
  <si>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</si>
  <si>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</si>
  <si>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</si>
  <si>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</si>
  <si>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</si>
  <si>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</si>
  <si>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</si>
  <si>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</si>
  <si>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</si>
  <si>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</si>
  <si>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</si>
  <si>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</si>
  <si>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</si>
  <si>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</si>
  <si>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</si>
  <si>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</si>
  <si>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</si>
  <si>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</si>
  <si>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</si>
  <si>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</si>
  <si>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</si>
  <si>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</si>
  <si>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</si>
  <si>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</si>
  <si>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</si>
  <si>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</si>
  <si>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</si>
  <si>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</si>
  <si>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</si>
  <si>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</si>
  <si>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</si>
  <si>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</si>
  <si>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</si>
  <si>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</si>
  <si>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</si>
  <si>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</si>
  <si>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</si>
  <si>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</si>
  <si>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</si>
  <si>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</si>
  <si>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</si>
  <si>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</si>
  <si>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</si>
  <si>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</si>
  <si>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</si>
  <si>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</si>
  <si>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</si>
  <si>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</si>
  <si>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</si>
  <si>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</si>
  <si>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</si>
  <si>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</si>
  <si>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</si>
  <si>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</si>
  <si>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</si>
  <si>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</si>
  <si>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</si>
  <si>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</si>
  <si>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</si>
  <si>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</si>
  <si>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</si>
  <si>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</si>
  <si>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</si>
  <si>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</si>
  <si>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</si>
  <si>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</si>
  <si>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</si>
  <si>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</si>
  <si>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</si>
  <si>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</si>
  <si>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</si>
  <si>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</si>
  <si>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</si>
  <si>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</si>
  <si>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</si>
  <si>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</si>
  <si>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</si>
  <si>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</si>
  <si>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</si>
  <si>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</si>
  <si>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</si>
  <si>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</si>
  <si>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</si>
  <si>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</si>
  <si>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</si>
  <si>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</si>
  <si>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</si>
  <si>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</si>
  <si>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</si>
  <si>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</si>
  <si>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</si>
  <si>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</si>
  <si>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</si>
  <si>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</si>
  <si>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</si>
  <si>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</si>
  <si>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</si>
  <si>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</si>
  <si>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</si>
  <si>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</si>
  <si>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</si>
  <si>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</si>
  <si>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</si>
  <si>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</si>
  <si>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</si>
  <si>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</si>
  <si>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</si>
  <si>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</si>
  <si>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</si>
  <si>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</si>
  <si>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</si>
  <si>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</si>
  <si>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</si>
  <si>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</si>
  <si>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</si>
  <si>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</si>
  <si>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</si>
  <si>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</si>
  <si>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</si>
  <si>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</si>
  <si>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</si>
  <si>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</si>
  <si>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</si>
  <si>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</si>
  <si>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</si>
  <si>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</si>
  <si>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</si>
  <si>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</si>
  <si>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</si>
  <si>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</si>
  <si>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</si>
  <si>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</si>
  <si>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</si>
  <si>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</si>
  <si>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</si>
  <si>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</si>
  <si>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</si>
  <si>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</si>
  <si>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</si>
  <si>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</si>
  <si>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</si>
  <si>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</si>
  <si>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</si>
  <si>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</si>
  <si>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</si>
  <si>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</si>
  <si>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</si>
  <si>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</si>
  <si>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</si>
  <si>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</si>
  <si>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</si>
  <si>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</si>
  <si>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</si>
  <si>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</si>
  <si>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</si>
  <si>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</si>
  <si>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</si>
  <si>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</si>
  <si>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</si>
  <si>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</si>
  <si>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</si>
  <si>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</si>
  <si>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</si>
  <si>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</si>
  <si>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</si>
  <si>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</si>
  <si>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</si>
  <si>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</si>
  <si>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</si>
  <si>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</si>
  <si>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</si>
  <si>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</si>
  <si>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</si>
  <si>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</si>
  <si>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</si>
  <si>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</si>
  <si>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</si>
  <si>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</si>
  <si>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</si>
  <si>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</si>
  <si>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</si>
  <si>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</si>
  <si>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</si>
  <si>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</si>
  <si>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</si>
  <si>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</si>
  <si>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</si>
  <si>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</si>
  <si>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</si>
  <si>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</si>
  <si>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</si>
  <si>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</si>
  <si>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</si>
  <si>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</si>
  <si>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</si>
  <si>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</si>
  <si>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</si>
  <si>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</si>
  <si>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</si>
  <si>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</si>
  <si>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</si>
  <si>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</si>
  <si>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</si>
  <si>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</si>
  <si>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</si>
  <si>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</si>
  <si>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</si>
  <si>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</si>
  <si>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</si>
  <si>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</si>
  <si>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</si>
  <si>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</si>
  <si>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</si>
  <si>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</si>
  <si>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</si>
  <si>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</si>
  <si>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</si>
  <si>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</si>
  <si>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</si>
  <si>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</si>
  <si>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</si>
  <si>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</si>
  <si>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</si>
  <si>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</si>
  <si>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</si>
  <si>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</si>
  <si>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</si>
  <si>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</si>
  <si>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</si>
  <si>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</si>
  <si>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</si>
  <si>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</si>
  <si>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</si>
  <si>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</si>
  <si>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</si>
  <si>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</si>
  <si>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</si>
  <si>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</si>
  <si>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</si>
  <si>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</si>
  <si>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</si>
  <si>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</si>
  <si>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</si>
  <si>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</si>
  <si>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</si>
  <si>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</si>
  <si>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</si>
  <si>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</si>
  <si>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</si>
  <si>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</si>
  <si>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</si>
  <si>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</si>
  <si>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</si>
  <si>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</si>
  <si>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</si>
  <si>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</si>
  <si>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</si>
  <si>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</si>
  <si>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</si>
  <si>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</si>
  <si>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</si>
  <si>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</si>
  <si>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</si>
  <si>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</si>
  <si>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</si>
  <si>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</si>
  <si>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</si>
  <si>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</si>
  <si>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</si>
  <si>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</si>
  <si>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</si>
  <si>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</si>
  <si>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</si>
  <si>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</si>
  <si>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</si>
  <si>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</si>
  <si>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</si>
  <si>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</si>
  <si>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</si>
  <si>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</si>
  <si>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</si>
  <si>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</si>
  <si>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</si>
  <si>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</si>
  <si>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</si>
  <si>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</si>
  <si>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</si>
  <si>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</si>
  <si>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</si>
  <si>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</si>
  <si>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</si>
  <si>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</si>
  <si>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</si>
  <si>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</si>
  <si>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</si>
  <si>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</si>
  <si>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</si>
  <si>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</si>
  <si>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</si>
  <si>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</si>
  <si>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</si>
  <si>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</si>
  <si>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</si>
  <si>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</si>
  <si>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</si>
  <si>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</si>
  <si>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</si>
  <si>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</si>
  <si>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</si>
  <si>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</si>
  <si>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</si>
  <si>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</si>
  <si>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</si>
  <si>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</si>
  <si>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</si>
  <si>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</si>
  <si>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</si>
  <si>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</si>
  <si>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</si>
  <si>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</si>
  <si>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</si>
  <si>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</si>
  <si>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</si>
  <si>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</si>
  <si>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</si>
  <si>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</si>
  <si>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</si>
  <si>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</si>
  <si>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</si>
  <si>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</si>
  <si>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</si>
  <si>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</si>
  <si>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</si>
  <si>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</si>
  <si>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</si>
  <si>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</si>
  <si>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</si>
  <si>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</si>
  <si>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</si>
  <si>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</si>
  <si>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</si>
  <si>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</si>
  <si>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</si>
  <si>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</si>
  <si>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</si>
  <si>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</si>
  <si>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</si>
  <si>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</si>
  <si>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</si>
  <si>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</si>
  <si>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</si>
  <si>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</si>
  <si>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</si>
  <si>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</si>
  <si>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</si>
  <si>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</si>
  <si>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</si>
  <si>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</si>
  <si>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</si>
  <si>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</si>
  <si>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</si>
  <si>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</si>
  <si>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</si>
  <si>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</si>
  <si>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</si>
  <si>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</si>
  <si>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</si>
  <si>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</si>
  <si>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</si>
  <si>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</si>
  <si>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</si>
  <si>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</si>
  <si>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</si>
  <si>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</si>
  <si>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</si>
  <si>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</si>
  <si>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</si>
  <si>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</si>
  <si>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</si>
  <si>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</si>
  <si>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</si>
  <si>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</si>
  <si>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</si>
  <si>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</si>
  <si>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</si>
  <si>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</si>
  <si>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</si>
  <si>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</si>
  <si>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</si>
  <si>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</si>
  <si>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</si>
  <si>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</si>
  <si>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</si>
  <si>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</si>
  <si>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</si>
  <si>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</si>
  <si>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</si>
  <si>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</si>
  <si>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</si>
  <si>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</si>
  <si>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</si>
  <si>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</si>
  <si>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</si>
  <si>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</si>
  <si>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</si>
  <si>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</si>
  <si>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</si>
  <si>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</si>
  <si>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</si>
  <si>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</si>
  <si>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</si>
  <si>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</si>
  <si>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</si>
  <si>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</si>
  <si>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</si>
  <si>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</si>
  <si>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</si>
  <si>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</si>
  <si>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</si>
  <si>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</si>
  <si>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</si>
  <si>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</si>
  <si>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</si>
  <si>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</si>
  <si>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</si>
  <si>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</si>
  <si>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</si>
  <si>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</si>
  <si>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</si>
  <si>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</si>
  <si>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</si>
  <si>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</si>
  <si>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</si>
  <si>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</si>
  <si>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</si>
  <si>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</si>
  <si>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</si>
  <si>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</si>
  <si>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</si>
  <si>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</si>
  <si>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</si>
  <si>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</si>
  <si>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</si>
  <si>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</si>
  <si>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</si>
  <si>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</si>
  <si>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</si>
  <si>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</si>
  <si>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</si>
  <si>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</si>
  <si>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</si>
  <si>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</si>
  <si>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</si>
  <si>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</si>
  <si>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</si>
  <si>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</si>
  <si>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</si>
  <si>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</si>
  <si>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</si>
  <si>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</si>
  <si>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</si>
  <si>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</si>
  <si>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</si>
  <si>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</si>
  <si>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</si>
  <si>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</si>
  <si>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</si>
  <si>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</si>
  <si>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</si>
  <si>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</si>
  <si>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</si>
  <si>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</si>
  <si>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</si>
  <si>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</si>
  <si>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</si>
  <si>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</si>
  <si>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</si>
  <si>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</si>
  <si>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</si>
  <si>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</si>
  <si>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</si>
  <si>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</si>
  <si>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</si>
  <si>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</si>
  <si>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</si>
  <si>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</si>
  <si>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</si>
  <si>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</si>
  <si>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</si>
  <si>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</si>
  <si>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</si>
  <si>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</si>
  <si>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</si>
  <si>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</si>
  <si>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</si>
  <si>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</si>
  <si>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</si>
  <si>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</si>
  <si>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</si>
  <si>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</si>
  <si>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</si>
  <si>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</si>
  <si>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</si>
  <si>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</si>
  <si>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</si>
  <si>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</si>
  <si>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</si>
  <si>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</si>
  <si>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</si>
  <si>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</si>
  <si>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</si>
  <si>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</si>
  <si>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</si>
  <si>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</si>
  <si>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</si>
  <si>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</si>
  <si>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</si>
  <si>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</si>
  <si>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</si>
  <si>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</si>
  <si>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</si>
  <si>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</si>
  <si>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</si>
  <si>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</si>
  <si>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</si>
  <si>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</si>
  <si>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</si>
  <si>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</si>
  <si>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</si>
  <si>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</si>
  <si>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</si>
  <si>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</si>
  <si>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</si>
  <si>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</si>
  <si>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</si>
  <si>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</si>
  <si>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</si>
  <si>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</si>
  <si>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</si>
  <si>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</si>
  <si>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</si>
  <si>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</si>
  <si>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</si>
  <si>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</si>
  <si>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</si>
  <si>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</si>
  <si>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</si>
  <si>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</si>
  <si>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</si>
  <si>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</si>
  <si>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</si>
  <si>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</si>
  <si>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</si>
  <si>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</si>
  <si>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</si>
  <si>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</si>
  <si>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</si>
  <si>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</si>
  <si>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</si>
  <si>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</si>
  <si>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</si>
  <si>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</si>
  <si>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</si>
  <si>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</si>
  <si>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</si>
  <si>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</si>
  <si>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</si>
  <si>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</si>
  <si>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</si>
  <si>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</si>
  <si>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</si>
  <si>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</si>
  <si>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</si>
  <si>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</si>
  <si>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</si>
  <si>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</si>
  <si>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</si>
  <si>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</si>
  <si>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</si>
  <si>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</si>
  <si>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</si>
  <si>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</si>
  <si>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</si>
  <si>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</si>
  <si>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</si>
  <si>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</si>
  <si>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</si>
  <si>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</si>
  <si>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</si>
  <si>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</si>
  <si>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</si>
  <si>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</si>
  <si>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</si>
  <si>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</si>
  <si>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</si>
  <si>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</si>
  <si>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</si>
  <si>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</si>
  <si>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</si>
  <si>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</si>
  <si>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</si>
  <si>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</si>
  <si>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</si>
  <si>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</si>
  <si>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</si>
  <si>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</si>
  <si>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</si>
  <si>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</si>
  <si>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</si>
  <si>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</si>
  <si>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</si>
  <si>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</si>
  <si>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</si>
  <si>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</si>
  <si>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</si>
  <si>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</si>
  <si>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</si>
  <si>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</si>
  <si>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</si>
  <si>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</si>
  <si>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</si>
  <si>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</si>
  <si>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</si>
  <si>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</si>
  <si>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</si>
  <si>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</si>
  <si>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</si>
  <si>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</si>
  <si>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</si>
  <si>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</si>
  <si>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</si>
  <si>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</si>
  <si>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</si>
  <si>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</si>
  <si>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</si>
  <si>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</si>
  <si>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</si>
  <si>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</si>
  <si>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</si>
  <si>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</si>
  <si>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</si>
  <si>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</si>
  <si>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</si>
  <si>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</si>
  <si>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</si>
  <si>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</si>
  <si>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</si>
  <si>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</si>
  <si>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</si>
  <si>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</si>
  <si>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</si>
  <si>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</si>
  <si>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</si>
  <si>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</si>
  <si>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</si>
  <si>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</si>
  <si>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</si>
  <si>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</si>
  <si>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</si>
  <si>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</si>
  <si>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</si>
  <si>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</si>
  <si>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</si>
  <si>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</si>
  <si>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</si>
  <si>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</si>
  <si>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</si>
  <si>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</si>
  <si>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</si>
  <si>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</si>
  <si>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</si>
  <si>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</si>
  <si>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</si>
  <si>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</si>
  <si>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</si>
  <si>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</si>
  <si>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</si>
  <si>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</si>
  <si>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</si>
  <si>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</si>
  <si>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</si>
  <si>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</si>
  <si>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</si>
  <si>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</si>
  <si>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</si>
  <si>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</si>
  <si>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</si>
  <si>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</si>
  <si>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</si>
  <si>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</si>
  <si>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</si>
  <si>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</si>
  <si>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</si>
  <si>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</si>
  <si>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</si>
  <si>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</si>
  <si>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</si>
  <si>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</si>
  <si>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</si>
  <si>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</si>
  <si>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</si>
  <si>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</si>
  <si>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</si>
  <si>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</si>
  <si>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</si>
  <si>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</si>
  <si>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</si>
  <si>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</si>
  <si>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</si>
  <si>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</si>
  <si>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</si>
  <si>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</si>
  <si>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</si>
  <si>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</si>
  <si>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</si>
  <si>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</si>
  <si>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</si>
  <si>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</si>
  <si>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</si>
  <si>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</si>
  <si>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</si>
  <si>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</si>
  <si>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</si>
  <si>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</si>
  <si>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</si>
  <si>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</si>
  <si>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</si>
  <si>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</si>
  <si>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</si>
  <si>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</si>
  <si>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</si>
  <si>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</si>
  <si>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</si>
  <si>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</si>
  <si>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</si>
  <si>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</si>
  <si>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</si>
  <si>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</si>
  <si>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</si>
  <si>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</si>
  <si>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</si>
  <si>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</si>
  <si>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</si>
  <si>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</si>
  <si>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</si>
  <si>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</si>
  <si>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</si>
  <si>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</si>
  <si>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</si>
  <si>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</si>
  <si>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</si>
  <si>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</si>
  <si>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</si>
  <si>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</si>
  <si>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</si>
  <si>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</si>
  <si>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</si>
  <si>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</si>
  <si>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</si>
  <si>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</si>
  <si>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</si>
  <si>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</si>
  <si>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</si>
  <si>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</si>
  <si>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</si>
  <si>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</si>
  <si>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</si>
  <si>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</si>
  <si>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</si>
  <si>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</si>
  <si>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</si>
  <si>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</si>
  <si>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</si>
  <si>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</si>
  <si>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</si>
  <si>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</si>
  <si>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</si>
  <si>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</si>
  <si>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</si>
  <si>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</si>
  <si>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</si>
  <si>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</si>
  <si>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</si>
  <si>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</si>
  <si>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</si>
  <si>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</si>
  <si>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</si>
  <si>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</si>
  <si>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</si>
  <si>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</si>
  <si>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</si>
  <si>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</si>
  <si>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</si>
  <si>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</si>
  <si>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</si>
  <si>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</si>
  <si>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</si>
  <si>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</si>
  <si>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</si>
  <si>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</si>
  <si>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</si>
  <si>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</si>
  <si>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</si>
  <si>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</si>
  <si>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</si>
  <si>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</si>
  <si>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</si>
  <si>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</si>
  <si>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</si>
  <si>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</si>
  <si>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</si>
  <si>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</si>
  <si>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</si>
  <si>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</si>
  <si>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</si>
  <si>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</si>
  <si>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</si>
  <si>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</si>
  <si>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</si>
  <si>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</si>
  <si>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</si>
  <si>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</si>
  <si>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</si>
  <si>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</si>
  <si>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</si>
  <si>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</si>
  <si>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</si>
  <si>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</si>
  <si>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</si>
  <si>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</si>
  <si>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</si>
  <si>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</si>
  <si>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</si>
  <si>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</si>
  <si>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</si>
  <si>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</si>
  <si>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</si>
  <si>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</si>
  <si>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</si>
  <si>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</si>
  <si>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</si>
  <si>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</si>
  <si>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</si>
  <si>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</si>
  <si>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</si>
  <si>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</si>
  <si>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</si>
  <si>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</si>
  <si>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</si>
  <si>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</si>
  <si>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</si>
  <si>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</si>
  <si>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</si>
  <si>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</si>
  <si>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</si>
  <si>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</si>
  <si>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</si>
  <si>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</si>
  <si>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</si>
  <si>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</si>
  <si>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</si>
  <si>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</si>
  <si>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</si>
  <si>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</si>
  <si>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</si>
  <si>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</si>
  <si>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</si>
  <si>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</si>
  <si>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</si>
  <si>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</si>
  <si>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</si>
  <si>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</si>
  <si>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</si>
  <si>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</si>
  <si>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</si>
  <si>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</si>
  <si>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</si>
  <si>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</si>
  <si>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</si>
  <si>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</si>
  <si>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</si>
  <si>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</si>
  <si>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</si>
  <si>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</si>
  <si>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</si>
  <si>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</si>
  <si>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</si>
  <si>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</si>
  <si>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</si>
  <si>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</si>
  <si>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</si>
  <si>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</si>
  <si>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</si>
  <si>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</si>
  <si>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</si>
  <si>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</si>
  <si>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</si>
  <si>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</si>
  <si>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</si>
  <si>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</si>
  <si>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</si>
  <si>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</si>
  <si>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</si>
  <si>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</si>
  <si>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</si>
  <si>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</si>
  <si>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</si>
  <si>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</si>
  <si>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</si>
  <si>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</si>
  <si>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</si>
  <si>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</si>
  <si>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</si>
  <si>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</si>
  <si>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</si>
  <si>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</si>
  <si>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</si>
  <si>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</si>
  <si>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</si>
  <si>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</si>
  <si>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</si>
  <si>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</si>
  <si>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</si>
  <si>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</si>
  <si>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</si>
  <si>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</si>
  <si>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</si>
  <si>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</si>
  <si>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</si>
  <si>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</si>
  <si>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</si>
  <si>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</si>
  <si>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</si>
  <si>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</si>
  <si>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</si>
  <si>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</si>
  <si>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</si>
  <si>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</si>
  <si>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</si>
  <si>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</si>
  <si>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</si>
  <si>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</si>
  <si>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</si>
  <si>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</si>
  <si>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</si>
  <si>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</si>
  <si>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</si>
  <si>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</si>
  <si>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</si>
  <si>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</si>
  <si>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</si>
  <si>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</si>
  <si>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</si>
  <si>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</si>
  <si>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</si>
  <si>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</si>
  <si>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</si>
  <si>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</si>
  <si>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</si>
  <si>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</si>
  <si>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</si>
  <si>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</si>
  <si>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</si>
  <si>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</si>
  <si>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</si>
  <si>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</si>
  <si>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</si>
  <si>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</si>
  <si>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</si>
  <si>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</si>
  <si>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</si>
  <si>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</si>
  <si>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</si>
  <si>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</si>
  <si>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</si>
  <si>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</si>
  <si>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</si>
  <si>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</si>
  <si>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</si>
  <si>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</si>
  <si>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</si>
  <si>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</si>
  <si>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</si>
  <si>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</si>
  <si>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</si>
  <si>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</si>
  <si>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</si>
  <si>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</si>
  <si>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</si>
  <si>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</si>
  <si>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</si>
  <si>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</si>
  <si>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</si>
  <si>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</si>
  <si>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</si>
  <si>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</si>
  <si>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</si>
  <si>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</si>
  <si>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</si>
  <si>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</si>
  <si>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</si>
  <si>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</si>
  <si>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</si>
  <si>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</si>
  <si>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</si>
  <si>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</si>
  <si>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</si>
  <si>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</si>
  <si>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</si>
  <si>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</si>
  <si>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</si>
  <si>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</si>
  <si>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</si>
  <si>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</si>
  <si>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</si>
  <si>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</si>
  <si>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</si>
  <si>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</si>
  <si>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</si>
  <si>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</si>
  <si>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</si>
  <si>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</si>
  <si>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</si>
  <si>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</si>
  <si>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</si>
  <si>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</si>
  <si>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</si>
  <si>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</si>
  <si>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</si>
  <si>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</si>
  <si>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</si>
  <si>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</si>
  <si>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</si>
  <si>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</si>
  <si>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</si>
  <si>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</si>
  <si>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</si>
  <si>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</si>
  <si>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</si>
  <si>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</si>
  <si>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</si>
  <si>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</si>
  <si>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</si>
  <si>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</si>
  <si>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</si>
  <si>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</si>
  <si>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</si>
  <si>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</si>
  <si>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</si>
  <si>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</si>
  <si>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</si>
  <si>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</si>
  <si>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</si>
  <si>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</si>
  <si>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</si>
  <si>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</si>
  <si>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</si>
  <si>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</si>
  <si>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</si>
  <si>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</si>
  <si>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</si>
  <si>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</si>
  <si>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</si>
  <si>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</si>
  <si>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</si>
  <si>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</si>
  <si>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</si>
  <si>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</si>
  <si>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</si>
  <si>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</si>
  <si>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</si>
  <si>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</si>
  <si>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</si>
  <si>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</si>
  <si>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</si>
  <si>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</si>
  <si>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</si>
  <si>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</si>
  <si>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</si>
  <si>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</si>
  <si>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</si>
  <si>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</si>
  <si>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</si>
  <si>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</si>
  <si>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</si>
  <si>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</si>
  <si>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</si>
  <si>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</si>
  <si>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</si>
  <si>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</si>
  <si>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</si>
  <si>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</si>
  <si>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</si>
  <si>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</si>
  <si>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</si>
  <si>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</si>
  <si>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</si>
  <si>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</si>
  <si>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</si>
  <si>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</si>
  <si>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</si>
  <si>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</si>
  <si>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</si>
  <si>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</si>
  <si>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</si>
  <si>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</si>
  <si>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</si>
  <si>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</si>
  <si>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</si>
  <si>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</si>
  <si>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</si>
  <si>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</si>
  <si>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</si>
  <si>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</si>
  <si>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</si>
  <si>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</si>
  <si>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</si>
  <si>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</si>
  <si>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</si>
  <si>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</si>
  <si>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</si>
  <si>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</si>
  <si>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</si>
  <si>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</si>
  <si>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</si>
  <si>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</si>
  <si>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</si>
  <si>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</si>
  <si>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</si>
  <si>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</si>
  <si>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</si>
  <si>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</si>
  <si>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</si>
  <si>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</si>
  <si>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</si>
  <si>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</si>
  <si>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</si>
  <si>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</si>
  <si>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</si>
  <si>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</si>
  <si>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</si>
  <si>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</si>
  <si>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</si>
  <si>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</si>
  <si>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</si>
  <si>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</si>
  <si>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</si>
  <si>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</si>
  <si>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</si>
  <si>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</si>
  <si>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</si>
  <si>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</si>
  <si>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</si>
  <si>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</si>
  <si>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</si>
  <si>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</si>
  <si>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</si>
  <si>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</si>
  <si>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</si>
  <si>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</si>
  <si>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</si>
  <si>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</si>
  <si>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</si>
  <si>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</si>
  <si>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</si>
  <si>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</si>
  <si>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</si>
  <si>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</si>
  <si>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</si>
  <si>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</si>
  <si>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</si>
  <si>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</si>
  <si>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</si>
  <si>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</si>
  <si>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</si>
  <si>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</si>
  <si>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</si>
  <si>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</si>
  <si>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</si>
  <si>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</si>
  <si>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</si>
  <si>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</si>
  <si>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</si>
  <si>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</si>
  <si>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</si>
  <si>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</si>
  <si>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</si>
  <si>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</si>
  <si>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</si>
  <si>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</si>
  <si>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</si>
  <si>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</si>
  <si>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</si>
  <si>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</si>
  <si>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</si>
  <si>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</si>
  <si>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</si>
  <si>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</si>
  <si>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</si>
  <si>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</si>
  <si>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</si>
  <si>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</si>
  <si>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</si>
  <si>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</si>
  <si>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</si>
  <si>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</si>
  <si>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</si>
  <si>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</si>
  <si>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</si>
  <si>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</si>
  <si>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</si>
  <si>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</si>
  <si>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</si>
  <si>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</si>
  <si>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</si>
  <si>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</si>
  <si>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</si>
  <si>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</si>
  <si>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</si>
  <si>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</si>
  <si>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</si>
  <si>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</si>
  <si>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</si>
  <si>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</si>
  <si>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</si>
  <si>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</si>
  <si>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</si>
  <si>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</si>
  <si>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</si>
  <si>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</si>
  <si>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</si>
  <si>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</si>
  <si>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</si>
  <si>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</si>
  <si>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</si>
  <si>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</si>
  <si>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</si>
  <si>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</si>
  <si>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</si>
  <si>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</si>
  <si>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</si>
  <si>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</si>
  <si>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</si>
  <si>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</si>
  <si>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</si>
  <si>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</si>
  <si>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</si>
  <si>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</si>
  <si>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</si>
  <si>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</si>
  <si>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</si>
  <si>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</si>
  <si>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</si>
  <si>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</si>
  <si>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</si>
  <si>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</si>
  <si>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</si>
  <si>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</si>
  <si>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</si>
  <si>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</si>
  <si>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</si>
  <si>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</si>
  <si>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</si>
  <si>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</si>
  <si>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</si>
  <si>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</si>
  <si>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</si>
  <si>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</si>
  <si>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</si>
  <si>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</si>
  <si>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</si>
  <si>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</si>
  <si>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</si>
  <si>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</si>
  <si>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</si>
  <si>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</si>
  <si>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</si>
  <si>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</si>
  <si>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</si>
  <si>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</si>
  <si>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</si>
  <si>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</si>
  <si>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</si>
  <si>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</si>
  <si>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</si>
  <si>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</si>
  <si>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</si>
  <si>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</si>
  <si>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</si>
  <si>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</si>
  <si>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</si>
  <si>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</si>
  <si>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</si>
  <si>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</si>
  <si>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</si>
  <si>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</si>
  <si>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</si>
  <si>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</si>
  <si>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</si>
  <si>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</si>
  <si>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</si>
  <si>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</si>
  <si>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</si>
  <si>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</si>
  <si>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</si>
  <si>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</si>
  <si>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</si>
  <si>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</si>
  <si>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</si>
  <si>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</si>
  <si>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</si>
  <si>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</si>
  <si>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</si>
  <si>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</si>
  <si>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</si>
  <si>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</si>
  <si>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</si>
  <si>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</si>
  <si>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</si>
  <si>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</si>
  <si>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</si>
  <si>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</si>
  <si>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</si>
  <si>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</si>
  <si>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</si>
  <si>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</si>
  <si>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</si>
  <si>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</si>
  <si>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</si>
  <si>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</si>
  <si>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</si>
  <si>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</si>
  <si>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</si>
  <si>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</si>
  <si>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</si>
  <si>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</si>
  <si>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</si>
  <si>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</si>
  <si>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</si>
  <si>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</si>
  <si>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</si>
  <si>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</si>
  <si>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</si>
  <si>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</si>
  <si>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</si>
  <si>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</si>
  <si>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</si>
  <si>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</si>
  <si>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</si>
  <si>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</si>
  <si>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</si>
  <si>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</si>
  <si>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</si>
  <si>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</si>
  <si>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</si>
  <si>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</si>
  <si>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</si>
  <si>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</si>
  <si>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</si>
  <si>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</si>
  <si>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</si>
  <si>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</si>
  <si>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</si>
  <si>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</si>
  <si>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</si>
  <si>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</si>
  <si>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</si>
  <si>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</si>
  <si>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</si>
  <si>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</si>
  <si>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</si>
  <si>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</si>
  <si>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</si>
  <si>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</si>
  <si>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</si>
  <si>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</si>
  <si>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</si>
  <si>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</si>
  <si>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</si>
  <si>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</si>
  <si>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</si>
  <si>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</si>
  <si>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</si>
  <si>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</si>
  <si>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</si>
  <si>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</si>
  <si>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</si>
  <si>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</si>
  <si>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</si>
  <si>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</si>
  <si>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</si>
  <si>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</si>
  <si>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</si>
  <si>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</si>
  <si>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</si>
  <si>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</si>
  <si>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</si>
  <si>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</si>
  <si>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</si>
  <si>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</si>
  <si>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</si>
  <si>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</si>
  <si>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</si>
  <si>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</si>
  <si>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</si>
  <si>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</si>
  <si>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</si>
  <si>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</si>
  <si>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</si>
  <si>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</si>
  <si>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</si>
  <si>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</si>
  <si>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</si>
  <si>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</si>
  <si>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</si>
  <si>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</si>
  <si>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</si>
  <si>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</si>
  <si>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</si>
  <si>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</si>
  <si>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</si>
  <si>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</si>
  <si>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</si>
  <si>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</si>
  <si>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</si>
  <si>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</si>
  <si>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</si>
  <si>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</si>
  <si>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</si>
  <si>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</si>
  <si>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</si>
  <si>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</si>
  <si>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</si>
  <si>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</si>
  <si>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</si>
  <si>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</si>
  <si>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</si>
  <si>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</si>
  <si>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</si>
  <si>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</si>
  <si>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</si>
  <si>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</si>
  <si>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</si>
  <si>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</si>
  <si>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</si>
  <si>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</si>
  <si>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</si>
  <si>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</si>
  <si>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</si>
  <si>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</si>
  <si>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</si>
  <si>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</si>
  <si>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</si>
  <si>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</si>
  <si>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</si>
  <si>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</si>
  <si>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</si>
  <si>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</si>
  <si>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</si>
  <si>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</si>
  <si>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</si>
  <si>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</si>
  <si>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</si>
  <si>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</si>
  <si>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</si>
  <si>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</si>
  <si>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</si>
  <si>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</si>
  <si>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</si>
  <si>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</si>
  <si>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</si>
  <si>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</si>
  <si>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</si>
  <si>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</si>
  <si>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</si>
  <si>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</si>
  <si>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</si>
  <si>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</si>
  <si>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</si>
  <si>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</si>
  <si>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</si>
  <si>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</si>
  <si>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</si>
  <si>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</si>
  <si>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</si>
  <si>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</si>
  <si>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</si>
  <si>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</si>
  <si>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</si>
  <si>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</si>
  <si>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</si>
  <si>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</si>
  <si>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</si>
  <si>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</si>
  <si>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</si>
  <si>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</si>
  <si>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</si>
  <si>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</si>
  <si>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</si>
  <si>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</si>
  <si>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</si>
  <si>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</si>
  <si>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</si>
  <si>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</si>
  <si>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</si>
  <si>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</si>
  <si>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</si>
  <si>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</si>
  <si>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</si>
  <si>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</si>
  <si>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</si>
  <si>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</si>
  <si>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</si>
  <si>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</si>
  <si>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</si>
  <si>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</si>
  <si>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</si>
  <si>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</si>
  <si>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</si>
  <si>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</si>
  <si>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</si>
  <si>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</si>
  <si>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</si>
  <si>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</si>
  <si>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</si>
  <si>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</si>
  <si>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</si>
  <si>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</si>
  <si>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</si>
  <si>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</si>
  <si>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</si>
  <si>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</si>
  <si>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</si>
  <si>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</si>
  <si>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</si>
  <si>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</si>
  <si>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</si>
  <si>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</si>
  <si>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</si>
  <si>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</si>
  <si>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</si>
  <si>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</si>
  <si>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</si>
  <si>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</si>
  <si>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</si>
  <si>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</si>
  <si>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</si>
  <si>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</si>
  <si>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</si>
  <si>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</si>
  <si>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</si>
  <si>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</si>
  <si>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</si>
  <si>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</si>
  <si>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</si>
  <si>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</si>
  <si>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</si>
  <si>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</si>
  <si>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</si>
  <si>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</si>
  <si>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</si>
  <si>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</si>
  <si>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</si>
  <si>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</si>
  <si>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</si>
  <si>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</si>
  <si>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</si>
  <si>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</si>
  <si>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</si>
  <si>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</si>
  <si>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</si>
  <si>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</si>
  <si>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</si>
  <si>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</si>
  <si>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</si>
  <si>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</si>
  <si>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</si>
  <si>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</si>
  <si>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</si>
  <si>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</si>
  <si>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</si>
  <si>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</si>
  <si>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</si>
  <si>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</si>
  <si>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</si>
  <si>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</si>
  <si>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</si>
  <si>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</si>
  <si>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</si>
  <si>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</si>
  <si>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</si>
  <si>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</si>
  <si>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</si>
  <si>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</si>
  <si>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</si>
  <si>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</si>
  <si>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</si>
  <si>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</si>
  <si>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</si>
  <si>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</si>
  <si>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</si>
  <si>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</si>
  <si>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</si>
  <si>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</si>
  <si>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</si>
  <si>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</si>
  <si>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</si>
  <si>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</si>
  <si>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</si>
  <si>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</si>
  <si>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</si>
  <si>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</si>
  <si>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</si>
  <si>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</si>
  <si>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</si>
  <si>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</si>
  <si>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</si>
  <si>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</si>
  <si>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</si>
  <si>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</si>
  <si>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</si>
  <si>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</si>
  <si>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</si>
  <si>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</si>
  <si>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</si>
  <si>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</si>
  <si>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</si>
  <si>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</si>
  <si>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</si>
  <si>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</si>
  <si>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</si>
  <si>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</si>
  <si>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</si>
  <si>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</si>
  <si>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</si>
  <si>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</si>
  <si>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</si>
  <si>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</si>
  <si>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</si>
  <si>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</si>
  <si>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</si>
  <si>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</si>
  <si>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</si>
  <si>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</si>
  <si>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</si>
  <si>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</si>
  <si>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</si>
  <si>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</si>
  <si>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</si>
  <si>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</si>
  <si>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</si>
  <si>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</si>
  <si>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</si>
  <si>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</si>
  <si>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</si>
  <si>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</si>
  <si>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</si>
  <si>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</si>
  <si>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</si>
  <si>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</si>
  <si>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</si>
  <si>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</si>
  <si>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</si>
  <si>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</si>
  <si>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</si>
  <si>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</si>
  <si>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</si>
  <si>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</si>
  <si>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</si>
  <si>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</si>
  <si>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</si>
  <si>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</si>
  <si>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</si>
  <si>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</si>
  <si>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</si>
  <si>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</si>
  <si>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</si>
  <si>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</si>
  <si>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</si>
  <si>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</si>
  <si>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</si>
  <si>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</si>
  <si>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</si>
  <si>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</si>
  <si>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</si>
  <si>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</si>
  <si>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</si>
  <si>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</si>
  <si>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</si>
  <si>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</si>
  <si>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</si>
  <si>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</si>
  <si>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</si>
  <si>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</si>
  <si>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</si>
  <si>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</si>
  <si>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</si>
  <si>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</si>
  <si>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</si>
  <si>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</si>
  <si>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</si>
  <si>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</si>
  <si>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</si>
  <si>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</si>
  <si>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</si>
  <si>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</si>
  <si>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</si>
  <si>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</si>
  <si>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</si>
  <si>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</si>
  <si>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</si>
  <si>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</si>
  <si>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</si>
  <si>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</si>
  <si>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</si>
  <si>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</si>
  <si>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</si>
  <si>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</si>
  <si>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</si>
  <si>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</si>
  <si>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</si>
  <si>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</si>
  <si>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</si>
  <si>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</si>
  <si>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</si>
  <si>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</si>
  <si>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</si>
  <si>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</si>
  <si>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</si>
  <si>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</si>
  <si>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</si>
  <si>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</si>
  <si>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</si>
  <si>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</si>
  <si>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</si>
  <si>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</si>
  <si>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</si>
  <si>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</si>
  <si>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</si>
  <si>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</si>
  <si>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</si>
  <si>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</si>
  <si>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</si>
  <si>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</si>
  <si>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</si>
  <si>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</si>
  <si>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</si>
  <si>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</si>
  <si>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</si>
  <si>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</si>
  <si>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</si>
  <si>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</si>
  <si>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</si>
  <si>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</si>
  <si>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</si>
  <si>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</si>
  <si>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</si>
  <si>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</si>
  <si>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</si>
  <si>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</si>
  <si>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</si>
  <si>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</si>
  <si>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</si>
  <si>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</si>
  <si>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</si>
  <si>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</si>
  <si>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</si>
  <si>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</si>
  <si>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</si>
  <si>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</si>
  <si>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</si>
  <si>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</si>
  <si>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</si>
  <si>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</si>
  <si>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</si>
  <si>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</si>
  <si>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</si>
  <si>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</si>
  <si>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</si>
  <si>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</si>
  <si>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</si>
  <si>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</si>
  <si>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</si>
  <si>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</si>
  <si>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</si>
  <si>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</si>
  <si>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</si>
  <si>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</si>
  <si>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</si>
  <si>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</si>
  <si>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</si>
  <si>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</si>
  <si>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</si>
  <si>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</si>
  <si>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</si>
  <si>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</si>
  <si>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</si>
  <si>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</si>
  <si>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</si>
  <si>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</si>
  <si>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</si>
  <si>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</si>
  <si>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</si>
  <si>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</si>
  <si>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</si>
  <si>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</si>
  <si>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</si>
  <si>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</si>
  <si>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</si>
  <si>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</si>
  <si>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</si>
  <si>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</si>
  <si>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</si>
  <si>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</si>
  <si>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</si>
  <si>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</si>
  <si>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</si>
  <si>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</si>
  <si>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</si>
  <si>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</si>
  <si>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</si>
  <si>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</si>
  <si>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</si>
  <si>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</si>
  <si>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</si>
  <si>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</si>
  <si>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</si>
  <si>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</si>
  <si>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</si>
  <si>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</si>
  <si>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</si>
  <si>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</si>
  <si>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</si>
  <si>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</si>
  <si>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</si>
  <si>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</si>
  <si>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</si>
  <si>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</si>
  <si>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</si>
  <si>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</si>
  <si>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</si>
  <si>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</si>
  <si>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</si>
  <si>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</si>
  <si>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</si>
  <si>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</si>
  <si>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</si>
  <si>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</si>
  <si>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</si>
  <si>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</si>
  <si>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</si>
  <si>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</si>
  <si>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</si>
  <si>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</si>
  <si>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</si>
  <si>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</si>
  <si>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</si>
  <si>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</si>
  <si>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</si>
  <si>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</si>
  <si>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</si>
  <si>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</si>
  <si>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</si>
  <si>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</si>
  <si>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</si>
  <si>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</si>
  <si>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</si>
  <si>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</si>
  <si>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</si>
  <si>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</si>
  <si>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</si>
  <si>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</si>
  <si>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</si>
  <si>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</si>
  <si>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</si>
  <si>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</si>
  <si>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</si>
  <si>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</si>
  <si>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</si>
  <si>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</si>
  <si>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</si>
  <si>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</si>
  <si>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</si>
  <si>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</si>
  <si>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</si>
  <si>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</si>
  <si>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</si>
  <si>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</si>
  <si>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</si>
  <si>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</si>
  <si>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</si>
  <si>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</si>
  <si>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</si>
  <si>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</si>
  <si>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</si>
  <si>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</si>
  <si>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</si>
  <si>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</si>
  <si>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</si>
  <si>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</si>
  <si>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</si>
  <si>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</si>
  <si>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</si>
  <si>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</si>
  <si>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</si>
  <si>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</si>
  <si>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</si>
  <si>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</si>
  <si>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</si>
  <si>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</si>
  <si>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</si>
  <si>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</si>
  <si>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</si>
  <si>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</si>
  <si>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</si>
  <si>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</si>
  <si>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</si>
  <si>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</si>
  <si>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</si>
  <si>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</si>
  <si>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</si>
  <si>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</si>
  <si>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</si>
  <si>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</si>
  <si>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</si>
  <si>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</si>
  <si>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</si>
  <si>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</si>
  <si>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</si>
  <si>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</si>
  <si>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</si>
  <si>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</si>
  <si>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</si>
  <si>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</si>
  <si>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</si>
  <si>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</si>
  <si>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</si>
  <si>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</si>
  <si>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</si>
  <si>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</si>
  <si>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</si>
  <si>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</si>
  <si>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</si>
  <si>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</si>
  <si>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</si>
  <si>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</si>
  <si>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</si>
  <si>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</si>
  <si>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</si>
  <si>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</si>
  <si>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</si>
  <si>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</si>
  <si>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</si>
  <si>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</si>
  <si>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</si>
  <si>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</si>
  <si>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</si>
  <si>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</si>
  <si>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</si>
  <si>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</si>
  <si>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</si>
  <si>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</si>
  <si>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</si>
  <si>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</si>
  <si>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</si>
  <si>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</si>
  <si>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</si>
  <si>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</si>
  <si>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</si>
  <si>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</si>
  <si>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</si>
  <si>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</si>
  <si>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</si>
  <si>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</si>
  <si>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</si>
  <si>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</si>
  <si>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</si>
  <si>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</si>
  <si>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</si>
  <si>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</si>
  <si>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</si>
  <si>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</si>
  <si>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</si>
  <si>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</si>
  <si>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</si>
  <si>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</si>
  <si>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</si>
  <si>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</si>
  <si>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</si>
  <si>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</si>
  <si>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</si>
  <si>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</si>
  <si>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</si>
  <si>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</si>
  <si>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</si>
  <si>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</si>
  <si>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</si>
  <si>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</si>
  <si>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</si>
  <si>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</si>
  <si>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</si>
  <si>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</si>
  <si>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</si>
  <si>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</si>
  <si>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</si>
  <si>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</si>
  <si>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</si>
  <si>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</si>
  <si>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</si>
  <si>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</si>
  <si>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</si>
  <si>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</si>
  <si>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</si>
  <si>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</si>
  <si>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</si>
  <si>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</si>
  <si>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</si>
  <si>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</si>
  <si>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</si>
  <si>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</si>
  <si>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</si>
  <si>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</si>
  <si>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</si>
  <si>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</si>
  <si>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</si>
  <si>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</si>
  <si>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</si>
  <si>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</si>
  <si>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</si>
  <si>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</si>
  <si>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</si>
  <si>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</si>
  <si>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</si>
  <si>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</si>
  <si>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</si>
  <si>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</si>
  <si>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</si>
  <si>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</si>
  <si>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</si>
  <si>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</si>
  <si>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</si>
  <si>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</si>
  <si>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</si>
  <si>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</si>
  <si>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</si>
  <si>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</si>
  <si>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</si>
  <si>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</si>
  <si>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</si>
  <si>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</si>
  <si>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</si>
  <si>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</si>
  <si>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</si>
  <si>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</si>
  <si>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</si>
  <si>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</si>
  <si>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</si>
  <si>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</si>
  <si>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</si>
  <si>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</si>
  <si>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</si>
  <si>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</si>
  <si>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</si>
  <si>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</si>
  <si>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</si>
  <si>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</si>
  <si>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</si>
  <si>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</si>
  <si>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</si>
  <si>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</si>
  <si>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</si>
  <si>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</si>
  <si>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</si>
  <si>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</si>
  <si>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</si>
  <si>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</si>
  <si>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</si>
  <si>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</si>
  <si>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</si>
  <si>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</si>
  <si>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</si>
  <si>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</si>
  <si>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</si>
  <si>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</si>
  <si>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</si>
  <si>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</si>
  <si>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</si>
  <si>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</si>
  <si>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</si>
  <si>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</si>
  <si>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</si>
  <si>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</si>
  <si>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</si>
  <si>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</si>
  <si>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</si>
  <si>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</si>
  <si>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</si>
  <si>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</si>
  <si>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</si>
  <si>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</si>
  <si>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</si>
  <si>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</si>
  <si>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</si>
  <si>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</si>
  <si>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</si>
  <si>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</si>
  <si>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</si>
  <si>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</si>
  <si>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</si>
  <si>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</si>
  <si>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</si>
  <si>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</si>
  <si>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</si>
  <si>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</si>
  <si>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</si>
  <si>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</si>
  <si>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</si>
  <si>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</si>
  <si>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</si>
  <si>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</si>
  <si>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</si>
  <si>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</si>
  <si>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</si>
  <si>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</si>
  <si>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</si>
  <si>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</si>
  <si>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</si>
  <si>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</si>
  <si>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</si>
  <si>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</si>
  <si>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</si>
  <si>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</si>
  <si>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</si>
  <si>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</si>
  <si>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</si>
  <si>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</si>
  <si>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</si>
  <si>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</si>
  <si>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</si>
  <si>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</si>
  <si>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</si>
  <si>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</si>
  <si>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</si>
  <si>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</si>
  <si>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</si>
  <si>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</si>
  <si>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</si>
  <si>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</si>
  <si>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</si>
  <si>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</si>
  <si>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</si>
  <si>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</si>
  <si>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</si>
  <si>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</si>
  <si>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</si>
  <si>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</si>
  <si>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</si>
  <si>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</si>
  <si>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</si>
  <si>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</si>
  <si>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</si>
  <si>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</si>
  <si>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</si>
  <si>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</si>
  <si>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</si>
  <si>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</si>
  <si>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</si>
  <si>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</si>
  <si>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</si>
  <si>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</si>
  <si>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</si>
  <si>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</si>
  <si>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</si>
  <si>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</si>
  <si>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</si>
  <si>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</si>
  <si>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</si>
  <si>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</si>
  <si>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</si>
  <si>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</si>
  <si>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</si>
  <si>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</si>
  <si>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</si>
  <si>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</si>
  <si>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</si>
  <si>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</si>
  <si>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</si>
  <si>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</si>
  <si>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</si>
  <si>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</si>
  <si>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</si>
  <si>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</si>
  <si>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</si>
  <si>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</si>
  <si>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</si>
  <si>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</si>
  <si>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</si>
  <si>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</si>
  <si>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</si>
  <si>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</si>
  <si>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</si>
  <si>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</si>
  <si>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</si>
  <si>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</si>
  <si>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</si>
  <si>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</si>
  <si>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</si>
  <si>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</si>
  <si>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</si>
  <si>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</si>
  <si>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</si>
  <si>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</si>
  <si>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</si>
  <si>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</si>
  <si>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</si>
  <si>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</si>
  <si>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</si>
  <si>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</si>
  <si>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</si>
  <si>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</si>
  <si>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</si>
  <si>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</si>
  <si>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</si>
  <si>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</si>
  <si>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</si>
  <si>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</si>
  <si>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</si>
  <si>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</si>
  <si>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</si>
  <si>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</si>
  <si>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</si>
  <si>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</si>
  <si>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</si>
  <si>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</si>
  <si>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</si>
  <si>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</si>
  <si>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</si>
  <si>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</si>
  <si>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</si>
  <si>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</si>
  <si>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</si>
  <si>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</si>
  <si>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</si>
  <si>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</si>
  <si>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</si>
  <si>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</si>
  <si>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</si>
  <si>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</si>
  <si>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</si>
  <si>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</si>
  <si>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</si>
  <si>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</si>
  <si>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</si>
  <si>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</si>
  <si>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</si>
  <si>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</si>
  <si>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</si>
  <si>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</si>
  <si>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</si>
  <si>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</si>
  <si>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</si>
  <si>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</si>
  <si>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</si>
  <si>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</si>
  <si>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</si>
  <si>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</si>
  <si>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</si>
  <si>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</si>
  <si>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</si>
  <si>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</si>
  <si>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</si>
  <si>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</si>
  <si>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</si>
  <si>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</si>
  <si>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</si>
  <si>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</si>
  <si>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</si>
  <si>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</si>
  <si>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</si>
  <si>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</si>
  <si>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</si>
  <si>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</si>
  <si>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</si>
  <si>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</si>
  <si>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</si>
  <si>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</si>
  <si>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</si>
  <si>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</si>
  <si>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</si>
  <si>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</si>
  <si>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</si>
  <si>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</si>
  <si>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</si>
  <si>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</si>
  <si>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</si>
  <si>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</si>
  <si>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</si>
  <si>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</si>
  <si>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</si>
  <si>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</si>
  <si>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</si>
  <si>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</si>
  <si>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</si>
  <si>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</si>
  <si>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</si>
  <si>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</si>
  <si>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</si>
  <si>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</si>
  <si>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</si>
  <si>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</si>
  <si>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</si>
  <si>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</si>
  <si>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</si>
  <si>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</si>
  <si>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</si>
  <si>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</si>
  <si>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</si>
  <si>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</si>
  <si>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</si>
  <si>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</si>
  <si>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</si>
  <si>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</si>
  <si>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</si>
  <si>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</si>
  <si>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</si>
  <si>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</si>
  <si>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</si>
  <si>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</si>
  <si>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</si>
  <si>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</si>
  <si>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</si>
  <si>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</si>
  <si>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</si>
  <si>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</si>
  <si>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</si>
  <si>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</si>
  <si>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</si>
  <si>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</si>
  <si>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</si>
  <si>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</si>
  <si>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</si>
  <si>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</si>
  <si>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</si>
  <si>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</si>
  <si>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</si>
  <si>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</si>
  <si>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</si>
  <si>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</si>
  <si>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</si>
  <si>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</si>
  <si>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</si>
  <si>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</si>
  <si>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</si>
  <si>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</si>
  <si>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</si>
  <si>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</si>
  <si>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</si>
  <si>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</si>
  <si>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</si>
  <si>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</si>
  <si>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</si>
  <si>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</si>
  <si>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</si>
  <si>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</si>
  <si>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</si>
  <si>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</si>
  <si>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</si>
  <si>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</si>
  <si>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</si>
  <si>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</si>
  <si>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</si>
  <si>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</si>
  <si>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</si>
  <si>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</si>
  <si>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</si>
  <si>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</si>
  <si>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</si>
  <si>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</si>
  <si>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</si>
  <si>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</si>
  <si>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</si>
  <si>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</si>
  <si>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</si>
  <si>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</si>
  <si>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</si>
  <si>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</si>
  <si>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</si>
  <si>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</si>
  <si>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</si>
  <si>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</si>
  <si>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</si>
  <si>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</si>
  <si>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</si>
  <si>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</si>
  <si>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</si>
  <si>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</si>
  <si>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</si>
  <si>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</si>
  <si>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</si>
  <si>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</si>
  <si>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</si>
  <si>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</si>
  <si>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</si>
  <si>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</si>
  <si>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</si>
  <si>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</si>
  <si>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</si>
  <si>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</si>
  <si>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</si>
  <si>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</si>
  <si>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</si>
  <si>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</si>
  <si>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</si>
  <si>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</si>
  <si>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</si>
  <si>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</si>
  <si>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</si>
  <si>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</si>
  <si>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</si>
  <si>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</si>
  <si>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</si>
  <si>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</si>
  <si>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</si>
  <si>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</si>
  <si>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</si>
  <si>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</si>
  <si>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</si>
  <si>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</si>
  <si>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</si>
  <si>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</si>
  <si>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</si>
  <si>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</si>
  <si>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</si>
  <si>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</si>
  <si>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</si>
  <si>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</si>
  <si>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</si>
  <si>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</si>
  <si>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</si>
  <si>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</si>
  <si>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</si>
  <si>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</si>
  <si>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</si>
  <si>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</si>
  <si>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</si>
  <si>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</si>
  <si>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</si>
  <si>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</si>
  <si>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</si>
  <si>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</si>
  <si>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</si>
  <si>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</si>
  <si>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</si>
  <si>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</si>
  <si>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</si>
  <si>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</si>
  <si>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</si>
  <si>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</si>
  <si>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</si>
  <si>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</si>
  <si>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</si>
  <si>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</si>
  <si>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</si>
  <si>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</si>
  <si>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</si>
  <si>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</si>
  <si>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</si>
  <si>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</si>
  <si>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</si>
  <si>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</si>
  <si>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</si>
  <si>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</si>
  <si>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</si>
  <si>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</si>
  <si>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</si>
  <si>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</si>
  <si>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</si>
  <si>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</si>
  <si>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</si>
  <si>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</si>
  <si>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</si>
  <si>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</si>
  <si>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</si>
  <si>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</si>
  <si>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</si>
  <si>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</si>
  <si>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</si>
  <si>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</si>
  <si>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</si>
  <si>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</si>
  <si>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</si>
  <si>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</si>
  <si>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</si>
  <si>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</si>
  <si>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</si>
  <si>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</si>
  <si>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</si>
  <si>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</si>
  <si>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</si>
  <si>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</si>
  <si>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</si>
  <si>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</si>
  <si>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</si>
  <si>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</si>
  <si>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</si>
  <si>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</si>
  <si>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</si>
  <si>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</si>
  <si>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</si>
  <si>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</si>
  <si>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</si>
  <si>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</si>
  <si>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</si>
  <si>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</si>
  <si>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</si>
  <si>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</si>
  <si>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</si>
  <si>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</si>
  <si>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</si>
  <si>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</si>
  <si>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</si>
  <si>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</si>
  <si>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</si>
  <si>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</si>
  <si>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</si>
  <si>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</si>
  <si>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</si>
  <si>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</si>
  <si>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</si>
  <si>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</si>
  <si>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</si>
  <si>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</si>
  <si>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</si>
  <si>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</si>
  <si>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</si>
  <si>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</si>
  <si>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</si>
  <si>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</si>
  <si>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</si>
  <si>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</si>
  <si>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</si>
  <si>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</si>
  <si>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</si>
  <si>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</si>
  <si>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</si>
  <si>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</si>
  <si>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</si>
  <si>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</si>
  <si>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</si>
  <si>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</si>
  <si>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</si>
  <si>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</si>
  <si>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</si>
  <si>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</si>
  <si>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</si>
  <si>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</si>
  <si>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</si>
  <si>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</si>
  <si>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</si>
  <si>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</si>
  <si>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</si>
  <si>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</si>
  <si>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</si>
  <si>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</si>
  <si>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</si>
  <si>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</si>
  <si>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</si>
  <si>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</si>
  <si>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</si>
  <si>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</si>
  <si>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</si>
  <si>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</si>
  <si>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</si>
  <si>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</si>
  <si>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</si>
  <si>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</si>
  <si>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</si>
  <si>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</si>
  <si>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</si>
  <si>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</si>
  <si>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</si>
  <si>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</si>
  <si>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</si>
  <si>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</si>
  <si>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</si>
  <si>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</si>
  <si>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</si>
  <si>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</si>
  <si>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</si>
  <si>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</si>
  <si>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</si>
  <si>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</si>
  <si>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</si>
  <si>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</si>
  <si>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</si>
  <si>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</si>
  <si>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</si>
  <si>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</si>
  <si>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</si>
  <si>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</si>
  <si>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</si>
  <si>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</si>
  <si>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</si>
  <si>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</si>
  <si>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</si>
  <si>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</si>
  <si>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</si>
  <si>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</si>
  <si>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</si>
  <si>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</si>
  <si>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</si>
  <si>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</si>
  <si>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</si>
  <si>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</si>
  <si>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</si>
  <si>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</si>
  <si>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</si>
  <si>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</si>
  <si>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</si>
  <si>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</si>
  <si>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</si>
  <si>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</si>
  <si>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</si>
  <si>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</si>
  <si>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</si>
  <si>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</si>
  <si>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</si>
  <si>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</si>
  <si>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</si>
  <si>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</si>
  <si>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</si>
  <si>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</si>
  <si>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</si>
  <si>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</si>
  <si>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</si>
  <si>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</si>
  <si>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</si>
  <si>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</si>
  <si>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</si>
  <si>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</si>
  <si>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</si>
  <si>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</si>
  <si>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</si>
  <si>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</si>
  <si>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</si>
  <si>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</si>
  <si>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</si>
  <si>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</si>
  <si>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</si>
  <si>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</si>
  <si>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</si>
  <si>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</si>
  <si>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</si>
  <si>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</si>
  <si>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</si>
  <si>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</si>
  <si>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</si>
  <si>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</si>
  <si>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</si>
  <si>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</si>
  <si>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</si>
  <si>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</si>
  <si>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</si>
  <si>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</si>
  <si>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</si>
  <si>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</si>
  <si>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</si>
  <si>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</si>
  <si>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</si>
  <si>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</si>
  <si>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</si>
  <si>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</si>
  <si>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</si>
  <si>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</si>
  <si>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</si>
  <si>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</si>
  <si>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</si>
  <si>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</si>
  <si>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</si>
  <si>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</si>
  <si>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</si>
  <si>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</si>
  <si>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</si>
  <si>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</si>
  <si>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</si>
  <si>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</si>
  <si>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</si>
  <si>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</si>
  <si>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</si>
  <si>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</si>
  <si>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</si>
  <si>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</si>
  <si>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</si>
  <si>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</si>
  <si>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</si>
  <si>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</si>
  <si>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</si>
  <si>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</si>
  <si>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</si>
  <si>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</si>
  <si>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</si>
  <si>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</si>
  <si>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</si>
  <si>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</si>
  <si>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</si>
  <si>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</si>
  <si>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</si>
  <si>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</si>
  <si>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</si>
  <si>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</si>
  <si>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</si>
  <si>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</si>
  <si>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</si>
  <si>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</si>
  <si>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</si>
  <si>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</si>
  <si>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</si>
  <si>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</si>
  <si>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</si>
  <si>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</si>
  <si>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</si>
  <si>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</si>
  <si>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</si>
  <si>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</si>
  <si>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</si>
  <si>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</si>
  <si>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</si>
  <si>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</si>
  <si>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</si>
  <si>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</si>
  <si>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</si>
  <si>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</si>
  <si>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</si>
  <si>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</si>
  <si>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</si>
  <si>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</si>
  <si>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</si>
  <si>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</si>
  <si>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</si>
  <si>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</si>
  <si>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</si>
  <si>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</si>
  <si>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</si>
  <si>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</si>
  <si>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</si>
  <si>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</si>
  <si>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</si>
  <si>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</si>
  <si>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</si>
  <si>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</si>
  <si>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</si>
  <si>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</si>
  <si>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</si>
  <si>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</si>
  <si>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</si>
  <si>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</si>
  <si>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</si>
  <si>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</si>
  <si>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</si>
  <si>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</si>
  <si>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</si>
  <si>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</si>
  <si>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</si>
  <si>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</si>
  <si>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</si>
  <si>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</si>
  <si>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</si>
  <si>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</si>
  <si>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</si>
  <si>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</si>
  <si>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</si>
  <si>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</si>
  <si>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</si>
  <si>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</si>
  <si>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</si>
  <si>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</si>
  <si>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</si>
  <si>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</si>
  <si>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</si>
  <si>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</si>
  <si>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</si>
  <si>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</si>
  <si>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</si>
  <si>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</si>
  <si>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</si>
  <si>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</si>
  <si>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</si>
  <si>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</si>
  <si>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</si>
  <si>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</si>
  <si>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</si>
  <si>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</si>
  <si>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</si>
  <si>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</si>
  <si>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</si>
  <si>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</si>
  <si>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</si>
  <si>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</si>
  <si>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</si>
  <si>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</si>
  <si>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</si>
  <si>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</si>
  <si>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</si>
  <si>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</si>
  <si>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</si>
  <si>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</si>
  <si>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</si>
  <si>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</si>
  <si>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</si>
  <si>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</si>
  <si>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</si>
  <si>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</si>
  <si>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</si>
  <si>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</si>
  <si>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</si>
  <si>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</si>
  <si>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</si>
  <si>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</si>
  <si>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</si>
  <si>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</si>
  <si>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</si>
  <si>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</si>
  <si>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</si>
  <si>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</si>
  <si>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</si>
  <si>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</si>
  <si>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</si>
  <si>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</si>
  <si>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</si>
  <si>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</si>
  <si>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</si>
  <si>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</si>
  <si>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</si>
  <si>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</si>
  <si>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</si>
  <si>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</si>
  <si>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</si>
  <si>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</si>
  <si>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</si>
  <si>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</si>
  <si>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</si>
  <si>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</si>
  <si>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</si>
  <si>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</si>
  <si>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</si>
  <si>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</si>
  <si>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</si>
  <si>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</si>
  <si>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</si>
  <si>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</si>
  <si>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</si>
  <si>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</si>
  <si>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</si>
  <si>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</si>
  <si>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</si>
  <si>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</si>
  <si>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</si>
  <si>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</si>
  <si>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</si>
  <si>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</si>
  <si>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</si>
  <si>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</si>
  <si>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</si>
  <si>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</si>
  <si>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</si>
  <si>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</si>
  <si>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</si>
  <si>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</si>
  <si>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</si>
  <si>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</si>
  <si>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</si>
  <si>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</si>
  <si>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</si>
  <si>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</si>
  <si>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</si>
  <si>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</si>
  <si>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</si>
  <si>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</si>
  <si>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</si>
  <si>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</si>
  <si>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</si>
  <si>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</si>
  <si>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</si>
  <si>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</si>
  <si>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</si>
  <si>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</si>
  <si>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</si>
  <si>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</si>
  <si>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</si>
  <si>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</si>
  <si>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</si>
  <si>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</si>
  <si>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</si>
  <si>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</si>
  <si>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</si>
  <si>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</si>
  <si>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</si>
  <si>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</si>
  <si>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</si>
  <si>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</si>
  <si>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</si>
  <si>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</si>
  <si>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</si>
  <si>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</si>
  <si>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</si>
  <si>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</si>
  <si>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</si>
  <si>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</si>
  <si>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</si>
  <si>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</si>
  <si>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</si>
  <si>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</si>
  <si>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</si>
  <si>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</si>
  <si>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</si>
  <si>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</si>
  <si>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</si>
  <si>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</si>
  <si>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</si>
  <si>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</si>
  <si>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</si>
  <si>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</si>
  <si>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</si>
  <si>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</si>
  <si>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</si>
  <si>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</si>
  <si>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</si>
  <si>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</si>
  <si>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</si>
  <si>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</si>
  <si>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</si>
  <si>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</si>
  <si>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</si>
  <si>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</si>
  <si>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</si>
  <si>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</si>
  <si>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</si>
  <si>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</si>
  <si>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</si>
  <si>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</si>
  <si>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</si>
  <si>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</si>
  <si>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</si>
  <si>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</si>
  <si>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</si>
  <si>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</si>
  <si>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</si>
  <si>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</si>
  <si>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</si>
  <si>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</si>
  <si>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</si>
  <si>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</si>
  <si>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</si>
  <si>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</si>
  <si>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</si>
  <si>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</si>
  <si>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</si>
  <si>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</si>
  <si>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</si>
  <si>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</si>
  <si>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</si>
  <si>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</si>
  <si>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</si>
  <si>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</si>
  <si>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</si>
  <si>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</si>
  <si>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</si>
  <si>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</si>
  <si>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</si>
  <si>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</si>
  <si>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</si>
  <si>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</si>
  <si>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</si>
  <si>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</si>
  <si>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</si>
  <si>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</si>
  <si>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</si>
  <si>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</si>
  <si>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</si>
  <si>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</si>
  <si>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</si>
  <si>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</si>
  <si>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</si>
  <si>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</si>
  <si>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</si>
  <si>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</si>
  <si>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</si>
  <si>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</si>
  <si>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</si>
  <si>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</si>
  <si>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</si>
  <si>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</si>
  <si>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</si>
  <si>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</si>
  <si>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</si>
  <si>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</si>
  <si>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</si>
  <si>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</si>
  <si>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</si>
  <si>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</si>
  <si>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</si>
  <si>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</si>
  <si>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</si>
  <si>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</si>
  <si>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</si>
  <si>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</si>
  <si>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</si>
  <si>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</si>
  <si>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</si>
  <si>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</si>
  <si>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</si>
  <si>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</si>
  <si>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</si>
  <si>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</si>
  <si>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</si>
  <si>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</si>
  <si>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</si>
  <si>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</si>
  <si>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</si>
  <si>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</si>
  <si>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</si>
  <si>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</si>
  <si>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</si>
  <si>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</si>
  <si>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</si>
  <si>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</si>
  <si>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</si>
  <si>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</si>
  <si>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</si>
  <si>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</si>
  <si>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</si>
  <si>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</si>
  <si>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</si>
  <si>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</si>
  <si>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</si>
  <si>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</si>
  <si>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</si>
  <si>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</si>
  <si>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</si>
  <si>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</si>
  <si>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</si>
  <si>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</si>
  <si>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</si>
  <si>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</si>
  <si>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</si>
  <si>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</si>
  <si>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</si>
  <si>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</si>
  <si>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</si>
  <si>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</si>
  <si>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</si>
  <si>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</si>
  <si>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</si>
  <si>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</si>
  <si>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</si>
  <si>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</si>
  <si>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</si>
  <si>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</si>
  <si>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</si>
  <si>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</si>
  <si>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</si>
  <si>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</si>
  <si>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</si>
  <si>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</si>
  <si>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</si>
  <si>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</si>
  <si>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</si>
  <si>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</si>
  <si>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</si>
  <si>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</si>
  <si>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</si>
  <si>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</si>
  <si>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</si>
  <si>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</si>
  <si>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</si>
  <si>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</si>
  <si>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</si>
  <si>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</si>
  <si>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</si>
  <si>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</si>
  <si>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</si>
  <si>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</si>
  <si>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</si>
  <si>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</si>
  <si>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</si>
  <si>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</si>
  <si>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</si>
  <si>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</si>
  <si>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</si>
  <si>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</si>
  <si>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</si>
  <si>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</si>
  <si>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</si>
  <si>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</si>
  <si>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</si>
  <si>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</si>
  <si>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</si>
  <si>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</si>
  <si>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</si>
  <si>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</si>
  <si>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</si>
  <si>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</si>
  <si>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</si>
  <si>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</si>
  <si>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</si>
  <si>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</si>
  <si>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</si>
  <si>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</si>
  <si>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</si>
  <si>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</si>
  <si>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</si>
  <si>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</si>
  <si>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</si>
  <si>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</si>
  <si>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</si>
  <si>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</si>
  <si>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</si>
  <si>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</si>
  <si>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</si>
  <si>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</si>
  <si>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</si>
  <si>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</si>
  <si>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</si>
  <si>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</si>
  <si>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</si>
  <si>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</si>
  <si>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</si>
  <si>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</si>
  <si>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</si>
  <si>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</si>
  <si>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</si>
  <si>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</si>
  <si>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</si>
  <si>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</si>
  <si>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</si>
  <si>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</si>
  <si>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</si>
  <si>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</si>
  <si>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</si>
  <si>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</si>
  <si>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</si>
  <si>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</si>
  <si>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</si>
  <si>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</si>
  <si>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</si>
  <si>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</si>
  <si>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</si>
  <si>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</si>
  <si>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</si>
  <si>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</si>
  <si>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</si>
  <si>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</si>
  <si>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</si>
  <si>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</si>
  <si>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</si>
  <si>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</si>
  <si>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</si>
  <si>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</si>
  <si>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</si>
  <si>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</si>
  <si>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</si>
  <si>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</si>
  <si>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</si>
  <si>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</si>
  <si>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</si>
  <si>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</si>
  <si>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</si>
  <si>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</si>
  <si>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</si>
  <si>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</si>
  <si>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</si>
  <si>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</si>
  <si>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</si>
  <si>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</si>
  <si>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</si>
  <si>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</si>
  <si>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</si>
  <si>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</si>
  <si>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</si>
  <si>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</si>
  <si>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</si>
  <si>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</si>
  <si>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</si>
  <si>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</si>
  <si>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</si>
  <si>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</si>
  <si>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</si>
  <si>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</si>
  <si>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</si>
  <si>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</si>
  <si>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</si>
  <si>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</si>
  <si>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</si>
  <si>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</si>
  <si>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</si>
  <si>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</si>
  <si>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</si>
  <si>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</si>
  <si>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</si>
  <si>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</si>
  <si>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</si>
  <si>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</si>
  <si>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</si>
  <si>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</si>
  <si>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</si>
  <si>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</si>
  <si>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</si>
  <si>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</si>
  <si>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</si>
  <si>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</si>
  <si>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</si>
  <si>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</si>
  <si>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</si>
  <si>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</si>
  <si>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</si>
  <si>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</si>
  <si>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</si>
  <si>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</si>
  <si>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</si>
  <si>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</si>
  <si>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</si>
  <si>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</si>
  <si>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</si>
  <si>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</si>
  <si>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</si>
  <si>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</si>
  <si>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</si>
  <si>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</si>
  <si>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</si>
  <si>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</si>
  <si>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</si>
  <si>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</si>
  <si>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</si>
  <si>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</si>
  <si>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</si>
  <si>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</si>
  <si>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</si>
  <si>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</si>
  <si>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</si>
  <si>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</si>
  <si>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</si>
  <si>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</si>
  <si>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</si>
  <si>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</si>
  <si>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</si>
  <si>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</si>
  <si>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</si>
  <si>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</si>
  <si>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</si>
  <si>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</si>
  <si>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</si>
  <si>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</si>
  <si>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</si>
  <si>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</si>
  <si>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</si>
  <si>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</si>
  <si>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</si>
  <si>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</si>
  <si>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</si>
  <si>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</si>
  <si>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</si>
  <si>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</si>
  <si>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</si>
  <si>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</si>
  <si>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</si>
  <si>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</si>
  <si>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</si>
  <si>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</si>
  <si>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</si>
  <si>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</si>
  <si>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</si>
  <si>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</si>
  <si>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</si>
  <si>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</si>
  <si>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</si>
  <si>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</si>
  <si>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</si>
  <si>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</si>
  <si>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</si>
  <si>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</si>
  <si>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</si>
  <si>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</si>
  <si>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</si>
  <si>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</si>
  <si>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</si>
  <si>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</si>
  <si>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</si>
  <si>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</si>
  <si>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</si>
  <si>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</si>
  <si>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</si>
  <si>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</si>
  <si>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</si>
  <si>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</si>
  <si>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</si>
  <si>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</si>
  <si>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</si>
  <si>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</si>
  <si>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</si>
  <si>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</si>
  <si>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</si>
  <si>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</si>
  <si>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</si>
  <si>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</si>
  <si>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</si>
  <si>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</si>
  <si>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</si>
  <si>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</si>
  <si>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</si>
  <si>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</si>
  <si>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</si>
  <si>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</si>
  <si>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</si>
  <si>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</si>
  <si>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</si>
  <si>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</si>
  <si>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</si>
  <si>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</si>
  <si>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</si>
  <si>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</si>
  <si>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</si>
  <si>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</si>
  <si>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</si>
  <si>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</si>
  <si>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</si>
  <si>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</si>
  <si>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</si>
  <si>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</si>
  <si>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</si>
  <si>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</si>
  <si>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</si>
  <si>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</si>
  <si>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</si>
  <si>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</si>
  <si>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</si>
  <si>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</si>
  <si>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</si>
  <si>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</si>
  <si>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</si>
  <si>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</si>
  <si>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</si>
  <si>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</si>
  <si>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</si>
  <si>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</si>
  <si>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</si>
  <si>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</si>
  <si>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</si>
  <si>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</si>
  <si>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</si>
  <si>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</si>
  <si>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</si>
  <si>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</si>
  <si>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</si>
  <si>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</si>
  <si>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</si>
  <si>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</si>
  <si>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</si>
  <si>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</si>
  <si>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</si>
  <si>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</si>
  <si>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</si>
  <si>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</si>
  <si>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</si>
  <si>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</si>
  <si>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</si>
  <si>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</si>
  <si>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</si>
  <si>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</si>
  <si>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</si>
  <si>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</si>
  <si>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</si>
  <si>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</si>
  <si>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</si>
  <si>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</si>
  <si>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</si>
  <si>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</si>
  <si>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</si>
  <si>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</si>
  <si>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</si>
  <si>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</si>
  <si>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</si>
  <si>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</si>
  <si>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</si>
  <si>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</si>
  <si>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</si>
  <si>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</si>
  <si>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</si>
  <si>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</si>
  <si>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</si>
  <si>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</si>
  <si>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</si>
  <si>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</si>
  <si>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</si>
  <si>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</si>
  <si>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</si>
  <si>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</si>
  <si>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</si>
  <si>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</si>
  <si>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</si>
  <si>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</si>
  <si>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</si>
  <si>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</si>
  <si>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</si>
  <si>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</si>
  <si>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</si>
  <si>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</si>
  <si>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</si>
  <si>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</si>
  <si>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</si>
  <si>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</si>
  <si>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</si>
  <si>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</si>
  <si>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</si>
  <si>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</si>
  <si>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</si>
  <si>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</si>
  <si>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</si>
  <si>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</si>
  <si>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</si>
  <si>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</si>
  <si>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</si>
  <si>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</si>
  <si>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</si>
  <si>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</si>
  <si>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</si>
  <si>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</si>
  <si>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</si>
  <si>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</si>
  <si>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</si>
  <si>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</si>
  <si>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</si>
  <si>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</si>
  <si>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</si>
  <si>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</si>
  <si>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</si>
  <si>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</si>
  <si>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</si>
  <si>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</si>
  <si>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</si>
  <si>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</si>
  <si>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</si>
  <si>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</si>
  <si>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</si>
  <si>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</si>
  <si>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</si>
  <si>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</si>
  <si>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</si>
  <si>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</si>
  <si>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</si>
  <si>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</si>
  <si>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</si>
  <si>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</si>
  <si>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</si>
  <si>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</si>
  <si>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</si>
  <si>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</si>
  <si>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</si>
  <si>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</si>
  <si>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</si>
  <si>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</si>
  <si>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</si>
  <si>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</si>
  <si>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</si>
  <si>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</si>
  <si>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</si>
  <si>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</si>
  <si>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</si>
  <si>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</si>
  <si>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</si>
  <si>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</si>
  <si>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</si>
  <si>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</si>
  <si>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</si>
  <si>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</si>
  <si>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</si>
  <si>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</si>
  <si>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</si>
  <si>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</si>
  <si>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</si>
  <si>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</si>
  <si>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</si>
  <si>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</si>
  <si>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</si>
  <si>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</si>
  <si>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</si>
  <si>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</si>
  <si>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</si>
  <si>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</si>
  <si>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</si>
  <si>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</si>
  <si>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</si>
  <si>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</si>
  <si>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</si>
  <si>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</si>
  <si>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</si>
  <si>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</si>
  <si>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</si>
  <si>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</si>
  <si>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</si>
  <si>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</si>
  <si>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</si>
  <si>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</si>
  <si>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</si>
  <si>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</si>
  <si>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</si>
  <si>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</si>
  <si>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</si>
  <si>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</si>
  <si>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</si>
  <si>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</si>
  <si>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</si>
  <si>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</si>
  <si>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</si>
  <si>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</si>
  <si>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</si>
  <si>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</si>
  <si>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</si>
  <si>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</si>
  <si>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</si>
  <si>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</si>
  <si>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</si>
  <si>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</si>
  <si>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</si>
  <si>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</si>
  <si>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</si>
  <si>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</si>
  <si>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</si>
  <si>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</si>
  <si>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</si>
  <si>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</si>
  <si>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</si>
  <si>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</si>
  <si>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</si>
  <si>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</si>
  <si>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</si>
  <si>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</si>
  <si>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</si>
  <si>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</si>
  <si>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</si>
  <si>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</si>
  <si>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</si>
  <si>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</si>
  <si>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</si>
  <si>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</si>
  <si>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</si>
  <si>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</si>
  <si>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</si>
  <si>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</si>
  <si>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</si>
  <si>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</si>
  <si>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</si>
  <si>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</si>
  <si>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</si>
  <si>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</si>
  <si>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</si>
  <si>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</si>
  <si>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</si>
  <si>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</si>
  <si>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</si>
  <si>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</si>
  <si>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</si>
  <si>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</si>
  <si>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</si>
  <si>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</si>
  <si>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</si>
  <si>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</si>
  <si>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</si>
  <si>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</si>
  <si>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</si>
  <si>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</si>
  <si>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</si>
  <si>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</si>
  <si>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</si>
  <si>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</si>
  <si>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</si>
  <si>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</si>
  <si>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</si>
  <si>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</si>
  <si>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</si>
  <si>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</si>
  <si>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</si>
  <si>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</si>
  <si>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</si>
  <si>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</si>
  <si>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</si>
  <si>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</si>
  <si>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</si>
  <si>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</si>
  <si>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</si>
  <si>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</si>
  <si>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</si>
  <si>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</si>
  <si>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</si>
  <si>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</si>
  <si>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</si>
  <si>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</si>
  <si>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</si>
  <si>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</si>
  <si>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</si>
  <si>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</si>
  <si>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</si>
  <si>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</si>
  <si>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</si>
  <si>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</si>
  <si>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</si>
  <si>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</si>
  <si>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</si>
  <si>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</si>
  <si>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</si>
  <si>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</si>
  <si>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</si>
  <si>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</si>
  <si>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</si>
  <si>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</si>
  <si>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</si>
  <si>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</si>
  <si>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</si>
  <si>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</si>
  <si>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</si>
  <si>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</si>
  <si>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</si>
  <si>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</si>
  <si>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</si>
  <si>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</si>
  <si>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</si>
  <si>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</si>
  <si>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</si>
  <si>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</si>
  <si>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</si>
  <si>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</si>
  <si>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</si>
  <si>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</si>
  <si>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</si>
  <si>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</si>
  <si>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</si>
  <si>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</si>
  <si>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</si>
  <si>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</si>
  <si>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</si>
  <si>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</si>
  <si>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</si>
  <si>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</si>
  <si>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</si>
  <si>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</si>
  <si>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</si>
  <si>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</si>
  <si>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</si>
  <si>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</si>
  <si>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</si>
  <si>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</si>
  <si>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</si>
  <si>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</si>
  <si>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</si>
  <si>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</si>
  <si>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</si>
  <si>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</si>
  <si>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</si>
  <si>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</si>
  <si>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</si>
  <si>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</si>
  <si>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</si>
  <si>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</si>
  <si>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</si>
  <si>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</si>
  <si>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</si>
  <si>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</si>
  <si>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</si>
  <si>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</si>
  <si>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</si>
  <si>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</si>
  <si>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</si>
  <si>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</si>
  <si>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</si>
  <si>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</si>
  <si>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</si>
  <si>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</si>
  <si>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</si>
  <si>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</si>
  <si>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</si>
  <si>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</si>
  <si>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</si>
  <si>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</si>
  <si>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</si>
  <si>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</si>
  <si>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</si>
  <si>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</si>
  <si>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</si>
  <si>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</si>
  <si>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</si>
  <si>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</si>
  <si>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</si>
  <si>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</si>
  <si>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</si>
  <si>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</si>
  <si>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</si>
  <si>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</si>
  <si>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</si>
  <si>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</si>
  <si>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</si>
  <si>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</si>
  <si>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</si>
  <si>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</si>
  <si>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</si>
  <si>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</si>
  <si>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</si>
  <si>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</si>
  <si>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</si>
  <si>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</si>
  <si>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</si>
  <si>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</si>
  <si>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</si>
  <si>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</si>
  <si>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</si>
  <si>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</si>
  <si>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</si>
  <si>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</si>
  <si>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</si>
  <si>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</si>
  <si>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</si>
  <si>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</si>
  <si>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</si>
  <si>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</si>
  <si>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</si>
  <si>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</si>
  <si>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</si>
  <si>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</si>
  <si>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</si>
  <si>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</si>
  <si>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</si>
  <si>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</si>
  <si>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</si>
  <si>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</si>
  <si>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</si>
  <si>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</si>
  <si>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</si>
  <si>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</si>
  <si>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</si>
  <si>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</si>
  <si>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</si>
  <si>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</si>
  <si>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</si>
  <si>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</si>
  <si>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</si>
  <si>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</si>
  <si>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</si>
  <si>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</si>
  <si>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</si>
  <si>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</si>
  <si>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</si>
  <si>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</si>
  <si>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</si>
  <si>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</si>
  <si>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</si>
  <si>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</si>
  <si>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</si>
  <si>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</si>
  <si>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</si>
  <si>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</si>
  <si>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</si>
  <si>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</si>
  <si>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</si>
  <si>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</si>
  <si>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</si>
  <si>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</si>
  <si>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</si>
  <si>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</si>
  <si>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</si>
  <si>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</si>
  <si>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</si>
  <si>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</si>
  <si>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</si>
  <si>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</si>
  <si>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</si>
  <si>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</si>
  <si>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</si>
  <si>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</si>
  <si>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</si>
  <si>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</si>
  <si>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</si>
  <si>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</si>
  <si>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</si>
  <si>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</si>
  <si>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</si>
  <si>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</si>
  <si>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</si>
  <si>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</si>
  <si>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</si>
  <si>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</si>
  <si>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</si>
  <si>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</si>
  <si>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</si>
  <si>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</si>
  <si>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</si>
  <si>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</si>
  <si>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</si>
  <si>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</si>
  <si>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</si>
  <si>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</si>
  <si>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</si>
  <si>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</si>
  <si>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</si>
  <si>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</si>
  <si>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</si>
  <si>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</si>
  <si>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</si>
  <si>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</si>
  <si>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</si>
  <si>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</si>
  <si>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</si>
  <si>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</si>
  <si>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</si>
  <si>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</si>
  <si>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</si>
  <si>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</si>
  <si>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</si>
  <si>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</si>
  <si>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</si>
  <si>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</si>
  <si>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</si>
  <si>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</si>
  <si>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</si>
  <si>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</si>
  <si>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</si>
  <si>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</si>
  <si>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</si>
  <si>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</si>
  <si>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</si>
  <si>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</si>
  <si>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</si>
  <si>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</si>
  <si>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</si>
  <si>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</si>
  <si>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</si>
  <si>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</si>
  <si>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</si>
  <si>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</si>
  <si>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</si>
  <si>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</si>
  <si>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</si>
  <si>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</si>
  <si>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</si>
  <si>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</si>
  <si>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</si>
  <si>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</si>
  <si>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</si>
  <si>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</si>
  <si>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</si>
  <si>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</si>
  <si>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</si>
  <si>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</si>
  <si>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</si>
  <si>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</si>
  <si>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</si>
  <si>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</si>
  <si>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</si>
  <si>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</si>
  <si>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</si>
  <si>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</si>
  <si>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</si>
  <si>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</si>
  <si>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</si>
  <si>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</si>
  <si>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</si>
  <si>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</si>
  <si>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</si>
  <si>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</si>
  <si>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</si>
  <si>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</si>
  <si>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</si>
  <si>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</si>
  <si>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</si>
  <si>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</si>
  <si>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</si>
  <si>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</si>
  <si>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</si>
  <si>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</si>
  <si>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</si>
  <si>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</si>
  <si>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</si>
  <si>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</si>
  <si>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</si>
  <si>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</si>
  <si>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</si>
  <si>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</si>
  <si>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</si>
  <si>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</si>
  <si>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</si>
  <si>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</si>
  <si>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</si>
  <si>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</si>
  <si>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</si>
  <si>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</si>
  <si>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</si>
  <si>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</si>
  <si>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</si>
  <si>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</si>
  <si>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</si>
  <si>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</si>
  <si>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</si>
  <si>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</si>
  <si>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</si>
  <si>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</si>
  <si>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</si>
  <si>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</si>
  <si>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</si>
  <si>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</si>
  <si>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</si>
  <si>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</si>
  <si>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</si>
  <si>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</si>
  <si>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</si>
  <si>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</si>
  <si>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</si>
  <si>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</si>
  <si>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</si>
  <si>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</si>
  <si>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</si>
  <si>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</si>
  <si>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</si>
  <si>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</si>
  <si>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</si>
  <si>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</si>
  <si>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</si>
  <si>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</si>
  <si>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</si>
  <si>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</si>
  <si>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</si>
  <si>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</si>
  <si>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</si>
  <si>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</si>
  <si>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</si>
  <si>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</si>
  <si>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</si>
  <si>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</si>
  <si>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</si>
  <si>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</si>
  <si>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</si>
  <si>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</si>
  <si>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</si>
  <si>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</si>
  <si>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</si>
  <si>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</si>
  <si>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</si>
  <si>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</si>
  <si>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</si>
  <si>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</si>
  <si>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</si>
  <si>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</si>
  <si>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</si>
  <si>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</si>
  <si>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</si>
  <si>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</si>
  <si>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</si>
  <si>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</si>
  <si>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</si>
  <si>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</si>
  <si>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</si>
  <si>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</si>
  <si>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</si>
  <si>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</si>
  <si>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</si>
  <si>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</si>
  <si>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</si>
  <si>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</si>
  <si>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</si>
  <si>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</si>
  <si>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</si>
  <si>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</si>
  <si>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</si>
  <si>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</si>
  <si>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</si>
  <si>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</si>
  <si>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</si>
  <si>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</si>
  <si>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</si>
  <si>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</si>
  <si>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</si>
  <si>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</si>
  <si>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</si>
  <si>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</si>
  <si>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</si>
  <si>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</si>
  <si>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</si>
  <si>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</si>
  <si>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</si>
  <si>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</si>
  <si>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</si>
  <si>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</si>
  <si>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</si>
  <si>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</si>
  <si>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</si>
  <si>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</si>
  <si>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</si>
  <si>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</si>
  <si>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</si>
  <si>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</si>
  <si>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</si>
  <si>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</si>
  <si>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</si>
  <si>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</si>
  <si>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</si>
  <si>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</si>
  <si>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</si>
  <si>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</si>
  <si>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</si>
  <si>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</si>
  <si>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</si>
  <si>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</si>
  <si>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</si>
  <si>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</si>
  <si>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</si>
  <si>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</si>
  <si>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</si>
  <si>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</si>
  <si>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</si>
  <si>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</si>
  <si>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</si>
  <si>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</si>
  <si>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</si>
  <si>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</si>
  <si>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</si>
  <si>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</si>
  <si>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</si>
  <si>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</si>
  <si>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</si>
  <si>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</si>
  <si>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</si>
  <si>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</si>
  <si>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</si>
  <si>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</si>
  <si>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</si>
  <si>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</si>
  <si>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</si>
  <si>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</si>
  <si>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</si>
  <si>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</si>
  <si>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</si>
  <si>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</si>
  <si>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</si>
  <si>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</si>
  <si>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</si>
  <si>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</si>
  <si>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</si>
  <si>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</si>
  <si>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</si>
  <si>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</si>
  <si>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</si>
  <si>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</si>
  <si>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</si>
  <si>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</si>
  <si>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</si>
  <si>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</si>
  <si>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</si>
  <si>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</si>
  <si>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</si>
  <si>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</si>
  <si>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</si>
  <si>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</si>
  <si>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</si>
  <si>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</si>
  <si>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</si>
  <si>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</si>
  <si>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</si>
  <si>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</si>
  <si>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</si>
  <si>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</si>
  <si>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</si>
  <si>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</si>
  <si>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</si>
  <si>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</si>
  <si>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</si>
  <si>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</si>
  <si>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</si>
  <si>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</si>
  <si>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</si>
  <si>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</si>
  <si>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</si>
  <si>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</si>
  <si>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</si>
  <si>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</si>
  <si>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</si>
  <si>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</si>
  <si>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</si>
  <si>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</si>
  <si>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</si>
  <si>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</si>
  <si>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</si>
  <si>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</si>
  <si>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</si>
  <si>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</si>
  <si>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</si>
  <si>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</si>
  <si>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</si>
  <si>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</si>
  <si>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</si>
  <si>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</si>
  <si>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</si>
  <si>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</si>
  <si>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</si>
  <si>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</si>
  <si>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</si>
  <si>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</si>
  <si>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</si>
  <si>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</si>
  <si>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</si>
  <si>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</si>
  <si>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</si>
  <si>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</si>
  <si>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</si>
  <si>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</si>
  <si>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</si>
  <si>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</si>
  <si>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</si>
  <si>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</si>
  <si>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</si>
  <si>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</si>
  <si>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</si>
  <si>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</si>
  <si>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</si>
  <si>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</si>
  <si>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</si>
  <si>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</si>
  <si>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</si>
  <si>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</si>
  <si>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</si>
  <si>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</si>
  <si>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</si>
  <si>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</si>
  <si>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</si>
  <si>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</si>
  <si>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</si>
  <si>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</si>
  <si>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</si>
  <si>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</si>
  <si>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</si>
  <si>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</si>
  <si>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</si>
  <si>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</si>
  <si>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</si>
  <si>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</si>
  <si>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</si>
  <si>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</si>
  <si>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</si>
  <si>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</si>
  <si>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</si>
  <si>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</si>
  <si>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</si>
  <si>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</si>
  <si>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</si>
  <si>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</si>
  <si>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</si>
  <si>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</si>
  <si>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</si>
  <si>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</si>
  <si>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</si>
  <si>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</si>
  <si>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</si>
  <si>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</si>
  <si>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</si>
  <si>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</si>
  <si>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</si>
  <si>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</si>
  <si>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</si>
  <si>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</si>
  <si>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</si>
  <si>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</si>
  <si>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</si>
  <si>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</si>
  <si>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</si>
  <si>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</si>
  <si>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</si>
  <si>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</si>
  <si>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</si>
  <si>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</si>
  <si>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</si>
  <si>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</si>
  <si>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</si>
  <si>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</si>
  <si>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</si>
  <si>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</si>
  <si>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</si>
  <si>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</si>
  <si>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</si>
  <si>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</si>
  <si>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</si>
  <si>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</si>
  <si>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</si>
  <si>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</si>
  <si>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</si>
  <si>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</si>
  <si>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</si>
  <si>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</si>
  <si>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</si>
  <si>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</si>
  <si>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</si>
  <si>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</si>
  <si>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</si>
  <si>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</si>
  <si>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</si>
  <si>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</si>
  <si>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</si>
  <si>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</si>
  <si>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</si>
  <si>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</si>
  <si>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</si>
  <si>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</si>
  <si>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</si>
  <si>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</si>
  <si>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</si>
  <si>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</si>
  <si>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</si>
  <si>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</si>
  <si>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</si>
  <si>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</si>
  <si>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</si>
  <si>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</si>
  <si>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</si>
  <si>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</si>
  <si>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</si>
  <si>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</si>
  <si>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</si>
  <si>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</si>
  <si>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</si>
  <si>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</si>
  <si>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</si>
  <si>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</si>
  <si>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</si>
  <si>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</si>
  <si>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</si>
  <si>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</si>
  <si>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</si>
  <si>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</si>
  <si>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</si>
  <si>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</si>
  <si>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</si>
  <si>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</si>
  <si>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</si>
  <si>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</si>
  <si>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</si>
  <si>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</si>
  <si>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</si>
  <si>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</si>
  <si>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</si>
  <si>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</si>
  <si>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</si>
  <si>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</si>
  <si>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</si>
  <si>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</si>
  <si>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</si>
  <si>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</si>
  <si>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</si>
  <si>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</si>
  <si>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</si>
  <si>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</si>
  <si>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</si>
  <si>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</si>
  <si>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</si>
  <si>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</si>
  <si>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</si>
  <si>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</si>
  <si>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</si>
  <si>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</si>
  <si>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</si>
  <si>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</si>
  <si>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</si>
  <si>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</si>
  <si>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</si>
  <si>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</si>
  <si>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</si>
  <si>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</si>
  <si>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</si>
  <si>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</si>
  <si>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</si>
  <si>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</si>
  <si>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</si>
  <si>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</si>
  <si>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</si>
  <si>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</si>
  <si>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</si>
  <si>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</si>
  <si>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</si>
  <si>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</si>
  <si>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</si>
  <si>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</si>
  <si>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</si>
  <si>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</si>
  <si>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</si>
  <si>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</si>
  <si>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</si>
  <si>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</si>
  <si>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</si>
  <si>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</si>
  <si>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</si>
  <si>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</si>
  <si>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</si>
  <si>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</si>
  <si>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</si>
  <si>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</si>
  <si>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</si>
  <si>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</si>
  <si>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</si>
  <si>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</si>
  <si>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</si>
  <si>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</si>
  <si>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</si>
  <si>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</si>
  <si>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</si>
  <si>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</si>
  <si>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</si>
  <si>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</si>
  <si>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</si>
  <si>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</si>
  <si>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</si>
  <si>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</si>
  <si>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</si>
  <si>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</si>
  <si>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</si>
  <si>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</si>
  <si>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</si>
  <si>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</si>
  <si>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</si>
  <si>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</si>
  <si>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</si>
  <si>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</si>
  <si>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</si>
  <si>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</si>
  <si>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</si>
  <si>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</si>
  <si>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</si>
  <si>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</si>
  <si>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</si>
  <si>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</si>
  <si>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</si>
  <si>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</si>
  <si>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</si>
  <si>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</si>
  <si>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</si>
  <si>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</si>
  <si>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</si>
  <si>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</si>
  <si>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</si>
  <si>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</si>
  <si>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</si>
  <si>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</si>
  <si>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</si>
  <si>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</si>
  <si>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</si>
  <si>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</si>
  <si>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</si>
  <si>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</si>
  <si>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</si>
  <si>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</si>
  <si>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</si>
  <si>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</si>
  <si>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</si>
  <si>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</si>
  <si>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</si>
  <si>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</si>
  <si>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</si>
  <si>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</si>
  <si>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</si>
  <si>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</si>
  <si>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</si>
  <si>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</si>
  <si>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</si>
  <si>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</si>
  <si>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</si>
  <si>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</si>
  <si>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</si>
  <si>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</si>
  <si>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</si>
  <si>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</si>
  <si>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</si>
  <si>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</si>
  <si>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</si>
  <si>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</si>
  <si>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</si>
  <si>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</si>
  <si>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</si>
  <si>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</si>
  <si>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</si>
  <si>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</si>
  <si>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</si>
  <si>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</si>
  <si>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</si>
  <si>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</si>
  <si>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</si>
  <si>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</si>
  <si>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</si>
  <si>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</si>
  <si>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</si>
  <si>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</si>
  <si>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</si>
  <si>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</si>
  <si>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</si>
  <si>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</si>
  <si>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</si>
  <si>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</si>
  <si>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</si>
  <si>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</si>
  <si>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</si>
  <si>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</si>
  <si>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</si>
  <si>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</si>
  <si>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</si>
  <si>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</si>
  <si>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</si>
  <si>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</si>
  <si>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</si>
  <si>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</si>
  <si>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</si>
  <si>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</si>
  <si>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</si>
  <si>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</si>
  <si>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</si>
  <si>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</si>
  <si>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</si>
  <si>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</si>
  <si>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</si>
  <si>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</si>
  <si>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</si>
  <si>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</si>
  <si>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</si>
  <si>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</si>
  <si>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</si>
  <si>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</si>
  <si>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</si>
  <si>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</si>
  <si>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</si>
  <si>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</si>
  <si>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</si>
  <si>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</si>
  <si>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</si>
  <si>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</si>
  <si>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</si>
  <si>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</si>
  <si>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</si>
  <si>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</si>
  <si>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</si>
  <si>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</si>
  <si>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</si>
  <si>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</si>
  <si>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</si>
  <si>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</si>
  <si>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</si>
  <si>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</si>
  <si>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</si>
  <si>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</si>
  <si>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</si>
  <si>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</si>
  <si>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</si>
  <si>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</si>
  <si>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</si>
  <si>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</si>
  <si>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</si>
  <si>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</si>
  <si>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</si>
  <si>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</si>
  <si>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</si>
  <si>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</si>
  <si>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</si>
  <si>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</si>
  <si>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</si>
  <si>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</si>
  <si>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</si>
  <si>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</si>
  <si>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</si>
  <si>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</si>
  <si>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</si>
  <si>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</si>
  <si>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</si>
  <si>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</si>
  <si>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</si>
  <si>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</si>
  <si>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</si>
  <si>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</si>
  <si>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</si>
  <si>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</si>
  <si>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</si>
  <si>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</si>
  <si>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</si>
  <si>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</si>
  <si>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</si>
  <si>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</si>
  <si>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</si>
  <si>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</si>
  <si>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</si>
  <si>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</si>
  <si>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</si>
  <si>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</si>
  <si>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</si>
  <si>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</si>
  <si>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</si>
  <si>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</si>
  <si>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</si>
  <si>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</si>
  <si>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</si>
  <si>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</si>
  <si>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</si>
  <si>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</si>
  <si>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</si>
  <si>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</si>
  <si>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</si>
  <si>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</si>
  <si>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</si>
  <si>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</si>
  <si>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</si>
  <si>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</si>
  <si>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</si>
  <si>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</si>
  <si>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</si>
  <si>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</si>
  <si>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</si>
  <si>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</si>
  <si>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</si>
  <si>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</si>
  <si>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</si>
  <si>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</si>
  <si>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</si>
  <si>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</si>
  <si>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</si>
  <si>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</si>
  <si>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</si>
  <si>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</si>
  <si>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</si>
  <si>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</si>
  <si>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</si>
  <si>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</si>
  <si>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</si>
  <si>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</si>
  <si>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</si>
  <si>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</si>
  <si>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</si>
  <si>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</si>
  <si>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</si>
  <si>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</si>
  <si>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</si>
  <si>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</si>
  <si>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</si>
  <si>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</si>
  <si>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</si>
  <si>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</si>
  <si>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</si>
  <si>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</si>
  <si>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</si>
  <si>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</si>
  <si>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</si>
  <si>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</si>
  <si>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</si>
  <si>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</si>
  <si>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</si>
  <si>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</si>
  <si>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</si>
  <si>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</si>
  <si>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</si>
  <si>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</si>
  <si>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</si>
  <si>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</si>
  <si>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</si>
  <si>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</si>
  <si>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</si>
  <si>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</si>
  <si>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</si>
  <si>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</si>
  <si>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</si>
  <si>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</si>
  <si>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</si>
  <si>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</si>
  <si>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</si>
  <si>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</si>
  <si>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</si>
  <si>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</si>
  <si>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</si>
  <si>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</si>
  <si>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</si>
  <si>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</si>
  <si>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</si>
  <si>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</si>
  <si>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</si>
  <si>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</si>
  <si>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</si>
  <si>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</si>
  <si>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</si>
  <si>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</si>
  <si>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</si>
  <si>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</si>
  <si>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</si>
  <si>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</si>
  <si>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</si>
  <si>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</si>
  <si>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</si>
  <si>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</si>
  <si>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</si>
  <si>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</si>
  <si>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</si>
  <si>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</si>
  <si>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</si>
  <si>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</si>
  <si>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</si>
  <si>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</si>
  <si>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</si>
  <si>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</si>
  <si>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</si>
  <si>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</si>
  <si>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</si>
  <si>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</si>
  <si>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</si>
  <si>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</si>
  <si>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</si>
  <si>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</si>
  <si>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</si>
  <si>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</si>
  <si>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</si>
  <si>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</si>
  <si>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</si>
  <si>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</si>
  <si>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</si>
  <si>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</si>
  <si>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</si>
  <si>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</si>
  <si>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</si>
  <si>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</si>
  <si>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</si>
  <si>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</si>
  <si>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</si>
  <si>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</si>
  <si>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</si>
  <si>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</si>
  <si>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</si>
  <si>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</si>
  <si>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</si>
  <si>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</si>
  <si>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</si>
  <si>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</si>
  <si>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</si>
  <si>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</si>
  <si>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</si>
  <si>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</si>
  <si>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</si>
  <si>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</si>
  <si>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</si>
  <si>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</si>
  <si>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</si>
  <si>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</si>
  <si>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</si>
  <si>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</si>
  <si>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</si>
  <si>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</si>
  <si>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</si>
  <si>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</si>
  <si>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</si>
  <si>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</si>
  <si>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</si>
  <si>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</si>
  <si>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</si>
  <si>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</si>
  <si>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</si>
  <si>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</si>
  <si>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</si>
  <si>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</si>
  <si>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</si>
  <si>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</si>
  <si>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</si>
  <si>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</si>
  <si>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</si>
  <si>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</si>
  <si>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</si>
  <si>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</si>
  <si>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</si>
  <si>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</si>
  <si>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</si>
  <si>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</si>
  <si>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</si>
  <si>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</si>
  <si>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</si>
  <si>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</si>
  <si>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</si>
  <si>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</si>
  <si>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</si>
  <si>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</si>
  <si>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</si>
  <si>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</si>
  <si>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</si>
  <si>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</si>
  <si>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</si>
  <si>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</si>
  <si>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</si>
  <si>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</si>
  <si>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</si>
  <si>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</si>
  <si>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</si>
  <si>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</si>
  <si>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</si>
  <si>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</si>
  <si>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</si>
  <si>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</si>
  <si>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</si>
  <si>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</si>
  <si>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</si>
  <si>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</si>
  <si>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</si>
  <si>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</si>
  <si>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</si>
  <si>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</si>
  <si>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</si>
  <si>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</si>
  <si>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</si>
  <si>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</si>
  <si>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</si>
  <si>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</si>
  <si>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</si>
  <si>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</si>
  <si>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</si>
  <si>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</si>
  <si>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</si>
  <si>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</si>
  <si>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</si>
  <si>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</si>
  <si>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</si>
  <si>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</si>
  <si>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</si>
  <si>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</si>
  <si>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</si>
  <si>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</si>
  <si>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</si>
  <si>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</si>
  <si>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</si>
  <si>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</si>
  <si>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</si>
  <si>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</si>
  <si>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</si>
  <si>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</si>
  <si>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</si>
  <si>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</si>
  <si>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</si>
  <si>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</si>
  <si>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</si>
  <si>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</si>
  <si>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</si>
  <si>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</si>
  <si>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</si>
  <si>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</si>
  <si>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</si>
  <si>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</si>
  <si>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</si>
  <si>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</si>
  <si>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</si>
  <si>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</si>
  <si>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</si>
  <si>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</si>
  <si>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</si>
  <si>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</si>
  <si>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</si>
  <si>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</si>
  <si>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</si>
  <si>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</si>
  <si>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</si>
  <si>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</si>
  <si>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</si>
  <si>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</si>
  <si>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</si>
  <si>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</si>
  <si>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</si>
  <si>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</si>
  <si>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</si>
  <si>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</si>
  <si>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</si>
  <si>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</si>
  <si>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</si>
  <si>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</si>
  <si>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</si>
  <si>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</si>
  <si>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</si>
  <si>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</si>
  <si>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</si>
  <si>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</si>
  <si>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</si>
  <si>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</si>
  <si>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</si>
  <si>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</si>
  <si>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</si>
  <si>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</si>
  <si>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</si>
  <si>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</si>
  <si>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</si>
  <si>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</si>
  <si>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</si>
  <si>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</si>
  <si>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</si>
  <si>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</si>
  <si>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</si>
  <si>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</si>
  <si>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</si>
  <si>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</si>
  <si>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</si>
  <si>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</si>
  <si>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</si>
  <si>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</si>
  <si>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</si>
  <si>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</si>
  <si>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</si>
  <si>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</si>
  <si>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</si>
  <si>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</si>
  <si>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</si>
  <si>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</si>
  <si>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</si>
  <si>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</si>
  <si>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</si>
  <si>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</si>
  <si>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</si>
  <si>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</si>
  <si>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</si>
  <si>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</si>
  <si>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</si>
  <si>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</si>
  <si>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</si>
  <si>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</si>
  <si>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</si>
  <si>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</si>
  <si>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</si>
  <si>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</si>
  <si>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</si>
  <si>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</si>
  <si>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</si>
  <si>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</si>
  <si>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</si>
  <si>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</si>
  <si>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</si>
  <si>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</si>
  <si>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</si>
  <si>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</si>
  <si>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</si>
  <si>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</si>
  <si>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</si>
  <si>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</si>
  <si>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</si>
  <si>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</si>
  <si>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</si>
  <si>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</si>
  <si>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</si>
  <si>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</si>
  <si>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</si>
  <si>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</si>
  <si>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</si>
  <si>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</si>
  <si>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</si>
  <si>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</si>
  <si>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</si>
  <si>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</si>
  <si>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</si>
  <si>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</si>
  <si>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</si>
  <si>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</si>
  <si>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</si>
  <si>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</si>
  <si>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</si>
  <si>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</si>
  <si>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</si>
  <si>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</si>
  <si>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</si>
  <si>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</si>
  <si>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</si>
  <si>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</si>
  <si>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</si>
  <si>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</si>
  <si>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</si>
  <si>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</si>
  <si>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</si>
  <si>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</si>
  <si>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</si>
  <si>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</si>
  <si>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</si>
  <si>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</si>
  <si>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</si>
  <si>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</si>
  <si>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</si>
  <si>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</si>
  <si>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</si>
  <si>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</si>
  <si>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</si>
  <si>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</si>
  <si>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</si>
  <si>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</si>
  <si>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</si>
  <si>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</si>
  <si>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</si>
  <si>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</si>
  <si>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</si>
  <si>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</si>
  <si>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</si>
  <si>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</si>
  <si>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</si>
  <si>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</si>
  <si>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</si>
  <si>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</si>
  <si>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</si>
  <si>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</si>
  <si>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</si>
  <si>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</si>
  <si>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</si>
  <si>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</si>
  <si>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</si>
  <si>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</si>
  <si>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</si>
  <si>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</si>
  <si>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</si>
  <si>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</si>
  <si>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</si>
  <si>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</si>
  <si>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</si>
  <si>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</si>
  <si>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</si>
  <si>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</si>
  <si>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</si>
  <si>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</si>
  <si>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</si>
  <si>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</si>
  <si>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</si>
  <si>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</si>
  <si>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</si>
  <si>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</si>
  <si>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</si>
  <si>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</si>
  <si>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</si>
  <si>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</si>
  <si>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</si>
  <si>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</si>
  <si>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</si>
  <si>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</si>
  <si>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</si>
  <si>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</si>
  <si>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</si>
  <si>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</si>
  <si>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</si>
  <si>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</si>
  <si>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</si>
  <si>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</si>
  <si>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</si>
  <si>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</si>
  <si>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</si>
  <si>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</si>
  <si>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</si>
  <si>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</si>
  <si>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</si>
  <si>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</si>
  <si>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</si>
  <si>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</si>
  <si>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</si>
  <si>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</si>
  <si>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</si>
  <si>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</si>
  <si>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</si>
  <si>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</si>
  <si>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</si>
  <si>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</si>
  <si>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</si>
  <si>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</si>
  <si>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</si>
  <si>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</si>
  <si>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</si>
  <si>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</si>
  <si>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</si>
  <si>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</si>
  <si>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</si>
  <si>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</si>
  <si>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</si>
  <si>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</si>
  <si>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</si>
  <si>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</si>
  <si>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</si>
  <si>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</si>
  <si>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</si>
  <si>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</si>
  <si>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</si>
  <si>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</si>
  <si>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</si>
  <si>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</si>
  <si>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</si>
  <si>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</si>
  <si>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</si>
  <si>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</si>
  <si>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</si>
  <si>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</si>
  <si>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</si>
  <si>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</si>
  <si>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</si>
  <si>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</si>
  <si>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</si>
  <si>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</si>
  <si>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</si>
  <si>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</si>
  <si>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</si>
  <si>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</si>
  <si>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</si>
  <si>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</si>
  <si>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</si>
  <si>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</si>
  <si>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</si>
  <si>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</si>
  <si>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</si>
  <si>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</si>
  <si>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</si>
  <si>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</si>
  <si>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</si>
  <si>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</si>
  <si>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</si>
  <si>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</si>
  <si>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</si>
  <si>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</si>
  <si>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</si>
  <si>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</si>
  <si>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</si>
  <si>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</si>
  <si>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</si>
  <si>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</si>
  <si>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</si>
  <si>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</si>
  <si>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</si>
  <si>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</si>
  <si>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</si>
  <si>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</si>
  <si>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</si>
  <si>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</si>
  <si>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</si>
  <si>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</si>
  <si>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</si>
  <si>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</si>
  <si>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</si>
  <si>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</si>
  <si>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</si>
  <si>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</si>
  <si>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</si>
  <si>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</si>
  <si>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</si>
  <si>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</si>
  <si>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</si>
  <si>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</si>
  <si>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</si>
  <si>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</si>
  <si>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</si>
  <si>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</si>
  <si>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</si>
  <si>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</si>
  <si>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</si>
  <si>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</si>
  <si>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</si>
  <si>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</si>
  <si>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</si>
  <si>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</si>
  <si>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</si>
  <si>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</si>
  <si>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</si>
  <si>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</si>
  <si>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</si>
  <si>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</si>
  <si>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</si>
  <si>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</si>
  <si>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</si>
  <si>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</si>
  <si>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</si>
  <si>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</si>
  <si>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</si>
  <si>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</si>
  <si>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</si>
  <si>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</si>
  <si>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</si>
  <si>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</si>
  <si>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</si>
  <si>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</si>
  <si>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</si>
  <si>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</si>
  <si>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</si>
  <si>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</si>
  <si>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</si>
  <si>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</si>
  <si>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</si>
  <si>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</si>
  <si>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</si>
  <si>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</si>
  <si>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</si>
  <si>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</si>
  <si>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</si>
  <si>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</si>
  <si>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</si>
  <si>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</si>
  <si>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</si>
  <si>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</si>
  <si>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</si>
  <si>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</si>
  <si>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</si>
  <si>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</si>
  <si>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</si>
  <si>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</si>
  <si>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</si>
  <si>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</si>
  <si>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</si>
  <si>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</si>
  <si>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</si>
  <si>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</si>
  <si>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</si>
  <si>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</si>
  <si>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</si>
  <si>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</si>
  <si>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</si>
  <si>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</si>
  <si>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</si>
  <si>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</si>
  <si>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</si>
  <si>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</si>
  <si>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</si>
  <si>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</si>
  <si>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</si>
  <si>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</si>
  <si>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</si>
  <si>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</si>
  <si>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</si>
  <si>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</si>
  <si>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</si>
  <si>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</si>
  <si>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</si>
  <si>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</si>
  <si>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</si>
  <si>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</si>
  <si>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</si>
  <si>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</si>
  <si>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</si>
  <si>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</si>
  <si>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</si>
  <si>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</si>
  <si>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</si>
  <si>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</si>
  <si>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</si>
  <si>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</si>
  <si>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</si>
  <si>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</si>
  <si>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</si>
  <si>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</si>
  <si>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</si>
  <si>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</si>
  <si>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</si>
  <si>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</si>
  <si>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</si>
  <si>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</si>
  <si>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</si>
  <si>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</si>
  <si>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</si>
  <si>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</si>
  <si>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</si>
  <si>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</si>
  <si>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</si>
  <si>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</si>
  <si>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</si>
  <si>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</si>
  <si>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</si>
  <si>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</si>
  <si>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</si>
  <si>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</si>
  <si>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</si>
  <si>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</si>
  <si>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</si>
  <si>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</si>
  <si>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</si>
  <si>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</si>
  <si>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</si>
  <si>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</si>
  <si>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</si>
  <si>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</si>
  <si>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</si>
  <si>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</si>
  <si>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</si>
  <si>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</si>
  <si>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</si>
  <si>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</si>
  <si>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</si>
  <si>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</si>
  <si>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</si>
  <si>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</si>
  <si>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</si>
  <si>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</si>
  <si>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</si>
  <si>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</si>
  <si>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</si>
  <si>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</si>
  <si>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</si>
  <si>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</si>
  <si>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</si>
  <si>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</si>
  <si>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</si>
  <si>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</si>
  <si>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</si>
  <si>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</si>
  <si>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</si>
  <si>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</si>
  <si>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</si>
  <si>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</si>
  <si>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</si>
  <si>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</si>
  <si>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</si>
  <si>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</si>
  <si>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</si>
  <si>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</si>
  <si>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</si>
  <si>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</si>
  <si>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</si>
  <si>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</si>
  <si>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</si>
  <si>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</si>
  <si>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</si>
  <si>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</si>
  <si>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</si>
  <si>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</si>
  <si>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</si>
  <si>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</si>
  <si>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</si>
  <si>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</si>
  <si>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</si>
  <si>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</si>
  <si>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</si>
  <si>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</si>
  <si>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</si>
  <si>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</si>
  <si>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</si>
  <si>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</si>
  <si>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</si>
  <si>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</si>
  <si>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</si>
  <si>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</si>
  <si>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</si>
  <si>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</si>
  <si>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</si>
  <si>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</si>
  <si>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</si>
  <si>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</si>
  <si>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</si>
  <si>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</si>
  <si>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</si>
  <si>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</si>
  <si>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</si>
  <si>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</si>
  <si>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</si>
  <si>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</si>
  <si>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</si>
  <si>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</si>
  <si>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</si>
  <si>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</si>
  <si>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</si>
  <si>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</si>
  <si>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</si>
  <si>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</si>
  <si>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</si>
  <si>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</si>
  <si>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</si>
  <si>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</si>
  <si>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</si>
  <si>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</si>
  <si>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</si>
  <si>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</si>
  <si>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</si>
  <si>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</si>
  <si>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</si>
  <si>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</si>
  <si>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</si>
  <si>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</si>
  <si>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</si>
  <si>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</si>
  <si>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</si>
  <si>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</si>
  <si>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</si>
  <si>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</si>
  <si>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</si>
  <si>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</si>
  <si>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</si>
  <si>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</si>
  <si>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</si>
  <si>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</si>
  <si>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</si>
  <si>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</si>
  <si>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</si>
  <si>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</si>
  <si>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</si>
  <si>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</si>
  <si>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</si>
  <si>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</si>
  <si>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</si>
  <si>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</si>
  <si>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</si>
  <si>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</si>
  <si>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</si>
  <si>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</si>
  <si>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</si>
  <si>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</si>
  <si>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</si>
  <si>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</si>
  <si>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</si>
  <si>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</si>
  <si>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</si>
  <si>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</si>
  <si>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</si>
  <si>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</si>
  <si>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</si>
  <si>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</si>
  <si>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</si>
  <si>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</si>
  <si>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</si>
  <si>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</si>
  <si>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</si>
  <si>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</si>
  <si>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</si>
  <si>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</si>
  <si>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</si>
  <si>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</si>
  <si>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</si>
  <si>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</si>
  <si>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</si>
  <si>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</si>
  <si>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</si>
  <si>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</si>
  <si>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</si>
  <si>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</si>
  <si>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</si>
  <si>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</si>
  <si>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</si>
  <si>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</si>
  <si>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</si>
  <si>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</si>
  <si>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</si>
  <si>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</si>
  <si>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</si>
  <si>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</si>
  <si>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</si>
  <si>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</si>
  <si>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</si>
  <si>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</si>
  <si>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</si>
  <si>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</si>
  <si>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</si>
  <si>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</si>
  <si>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</si>
  <si>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</si>
  <si>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</si>
  <si>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</si>
  <si>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</si>
  <si>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</si>
  <si>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</si>
  <si>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</si>
  <si>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</si>
  <si>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</si>
  <si>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</si>
  <si>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</si>
  <si>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</si>
  <si>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</si>
  <si>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</si>
  <si>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</si>
  <si>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</si>
  <si>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</si>
  <si>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</si>
  <si>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</si>
  <si>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</si>
  <si>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</si>
  <si>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</si>
  <si>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</si>
  <si>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</si>
  <si>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</si>
  <si>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</si>
  <si>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</si>
  <si>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</si>
  <si>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</si>
  <si>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</si>
  <si>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</si>
  <si>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</si>
  <si>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</si>
  <si>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</si>
  <si>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</si>
  <si>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</si>
  <si>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</si>
  <si>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</si>
  <si>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</si>
  <si>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</si>
  <si>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</si>
  <si>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</si>
  <si>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</si>
  <si>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</si>
  <si>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</si>
  <si>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</si>
  <si>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</si>
  <si>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</si>
  <si>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</si>
  <si>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</si>
  <si>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</si>
  <si>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</si>
  <si>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</si>
  <si>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</si>
  <si>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</si>
  <si>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</si>
  <si>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</si>
  <si>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</si>
  <si>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</si>
  <si>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</si>
  <si>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</si>
  <si>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</si>
  <si>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</si>
  <si>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</si>
  <si>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</si>
  <si>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</si>
  <si>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</si>
  <si>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</si>
  <si>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</si>
  <si>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</si>
  <si>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</si>
  <si>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</si>
  <si>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</si>
  <si>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</si>
  <si>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</si>
  <si>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</si>
  <si>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</si>
  <si>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</si>
  <si>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</si>
  <si>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</si>
  <si>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</si>
  <si>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</si>
  <si>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</si>
  <si>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</si>
  <si>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</si>
  <si>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</si>
  <si>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</si>
  <si>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</si>
  <si>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</si>
  <si>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</si>
  <si>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</si>
  <si>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</si>
  <si>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</si>
  <si>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</si>
  <si>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</si>
  <si>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</si>
  <si>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</si>
  <si>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</si>
  <si>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</si>
  <si>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</si>
  <si>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</si>
  <si>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</si>
  <si>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</si>
  <si>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</si>
  <si>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</si>
  <si>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</si>
  <si>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</si>
  <si>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</si>
  <si>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</si>
  <si>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</si>
  <si>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</si>
  <si>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</si>
  <si>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</si>
  <si>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</si>
  <si>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</si>
  <si>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</si>
  <si>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</si>
  <si>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</si>
  <si>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</si>
  <si>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</si>
  <si>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</si>
  <si>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</si>
  <si>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</si>
  <si>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</si>
  <si>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</si>
  <si>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</si>
  <si>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</si>
  <si>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</si>
  <si>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</si>
  <si>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</si>
  <si>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</si>
  <si>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</si>
  <si>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</si>
  <si>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</si>
  <si>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</si>
  <si>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</si>
  <si>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</si>
  <si>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</si>
  <si>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</si>
  <si>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</si>
  <si>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</si>
  <si>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</si>
  <si>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</si>
  <si>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</si>
  <si>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</si>
  <si>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</si>
  <si>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</si>
  <si>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</si>
  <si>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</si>
  <si>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</si>
  <si>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</si>
  <si>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</si>
  <si>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</si>
  <si>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</si>
  <si>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</si>
  <si>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</si>
  <si>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</si>
  <si>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</si>
  <si>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</si>
  <si>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</si>
  <si>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</si>
  <si>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</si>
  <si>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</si>
  <si>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</si>
  <si>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</si>
  <si>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</si>
  <si>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</si>
  <si>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</si>
  <si>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</si>
  <si>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</si>
  <si>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</si>
  <si>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</si>
  <si>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</si>
  <si>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</si>
  <si>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</si>
  <si>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</si>
  <si>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</si>
  <si>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</si>
  <si>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</si>
  <si>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</si>
  <si>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</si>
  <si>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</si>
  <si>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</si>
  <si>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</si>
  <si>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</si>
  <si>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</si>
  <si>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</si>
  <si>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</si>
  <si>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</si>
  <si>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</si>
  <si>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</si>
  <si>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</si>
  <si>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</si>
  <si>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</si>
  <si>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</si>
  <si>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</si>
  <si>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</si>
  <si>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</si>
  <si>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</si>
  <si>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</si>
  <si>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</si>
  <si>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</si>
  <si>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</si>
  <si>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</si>
  <si>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</si>
  <si>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</si>
  <si>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</si>
  <si>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</si>
  <si>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</si>
  <si>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</si>
  <si>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</si>
  <si>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</si>
  <si>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</si>
  <si>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</si>
  <si>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</si>
  <si>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</si>
  <si>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</si>
  <si>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</si>
  <si>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</si>
  <si>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</si>
  <si>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</si>
  <si>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</si>
  <si>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</si>
  <si>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</si>
  <si>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</si>
  <si>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</si>
  <si>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</si>
  <si>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</si>
  <si>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</si>
  <si>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</si>
  <si>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</si>
  <si>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</si>
  <si>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</si>
  <si>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</si>
  <si>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</si>
  <si>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</si>
  <si>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</si>
  <si>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</si>
  <si>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</si>
  <si>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</si>
  <si>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</si>
  <si>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</si>
  <si>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</si>
  <si>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</si>
  <si>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</si>
  <si>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</si>
  <si>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</si>
  <si>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</si>
  <si>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</si>
  <si>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</si>
  <si>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</si>
  <si>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</si>
  <si>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</si>
  <si>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</si>
  <si>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</si>
  <si>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</si>
  <si>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</si>
  <si>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</si>
  <si>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</si>
  <si>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</si>
  <si>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</si>
  <si>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</si>
  <si>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</si>
  <si>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</si>
  <si>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</si>
  <si>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</si>
  <si>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</si>
  <si>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</si>
  <si>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</si>
  <si>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</si>
  <si>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</si>
  <si>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</si>
  <si>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</si>
  <si>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</si>
  <si>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</si>
  <si>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</si>
  <si>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</si>
  <si>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</si>
  <si>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</si>
  <si>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</si>
  <si>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</si>
  <si>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</si>
  <si>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</si>
  <si>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</si>
  <si>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</si>
  <si>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</si>
  <si>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</si>
  <si>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</si>
  <si>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</si>
  <si>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</si>
  <si>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</si>
  <si>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</si>
  <si>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</si>
  <si>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</si>
  <si>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</si>
  <si>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</si>
  <si>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</si>
  <si>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</si>
  <si>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</si>
  <si>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</si>
  <si>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</si>
  <si>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</si>
  <si>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</si>
  <si>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</si>
  <si>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</si>
  <si>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</si>
  <si>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</si>
  <si>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</si>
  <si>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</si>
  <si>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</si>
  <si>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</si>
  <si>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</si>
  <si>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</si>
  <si>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</si>
  <si>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</si>
  <si>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</si>
  <si>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</si>
  <si>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</si>
  <si>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</si>
  <si>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</si>
  <si>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</si>
  <si>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</si>
  <si>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</si>
  <si>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</si>
  <si>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</si>
  <si>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</si>
  <si>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</si>
  <si>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</si>
  <si>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</si>
  <si>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</si>
  <si>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</si>
  <si>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</si>
  <si>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</si>
  <si>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</si>
  <si>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</si>
  <si>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</si>
  <si>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</si>
  <si>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</si>
  <si>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</si>
  <si>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</si>
  <si>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</si>
  <si>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</si>
  <si>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</si>
  <si>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</si>
  <si>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</si>
  <si>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</si>
  <si>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</si>
  <si>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</si>
  <si>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</si>
  <si>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</si>
  <si>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</si>
  <si>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</si>
  <si>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</si>
  <si>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</si>
  <si>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</si>
  <si>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</si>
  <si>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</si>
  <si>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</si>
  <si>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</si>
  <si>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</si>
  <si>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</si>
  <si>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</si>
  <si>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</si>
  <si>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</si>
  <si>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</si>
  <si>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</si>
  <si>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</si>
  <si>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</si>
  <si>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</si>
  <si>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</si>
  <si>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</si>
  <si>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</si>
  <si>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</si>
  <si>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</si>
  <si>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</si>
  <si>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</si>
  <si>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</si>
  <si>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</si>
  <si>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</si>
  <si>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</si>
  <si>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</si>
  <si>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</si>
  <si>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</si>
  <si>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</si>
  <si>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</si>
  <si>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</si>
  <si>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</si>
  <si>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</si>
  <si>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</si>
  <si>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</si>
  <si>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</si>
  <si>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</si>
  <si>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</si>
  <si>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</si>
  <si>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</si>
  <si>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</si>
  <si>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</si>
  <si>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</si>
  <si>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</si>
  <si>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</si>
  <si>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</si>
  <si>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</si>
  <si>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</si>
  <si>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</si>
  <si>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</si>
  <si>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</si>
  <si>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</si>
  <si>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</si>
  <si>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</si>
  <si>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</si>
  <si>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</si>
  <si>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</si>
  <si>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</si>
  <si>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</si>
  <si>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</si>
  <si>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</si>
  <si>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</si>
  <si>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</si>
  <si>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</si>
  <si>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</si>
  <si>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</si>
  <si>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</si>
  <si>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</si>
  <si>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</si>
  <si>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</si>
  <si>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</si>
  <si>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</si>
  <si>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</si>
  <si>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</si>
  <si>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</si>
  <si>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</si>
  <si>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</si>
  <si>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</si>
  <si>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</si>
  <si>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</si>
  <si>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</si>
  <si>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</si>
  <si>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</si>
  <si>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</si>
  <si>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</si>
  <si>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</si>
  <si>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</si>
  <si>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</si>
  <si>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</si>
  <si>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</si>
  <si>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</si>
  <si>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</si>
  <si>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</si>
  <si>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</si>
  <si>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</si>
  <si>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</si>
  <si>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</si>
  <si>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</si>
  <si>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</si>
  <si>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</si>
  <si>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</si>
  <si>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</si>
  <si>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</si>
  <si>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</si>
  <si>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</si>
  <si>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</si>
  <si>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</si>
  <si>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</si>
  <si>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</si>
  <si>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</si>
  <si>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</si>
  <si>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</si>
  <si>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</si>
  <si>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</si>
  <si>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</si>
  <si>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</si>
  <si>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</si>
  <si>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</si>
  <si>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</si>
  <si>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</si>
  <si>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</si>
  <si>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</si>
  <si>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</si>
  <si>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</si>
  <si>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</si>
  <si>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</si>
  <si>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</si>
  <si>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</si>
  <si>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</si>
  <si>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</si>
  <si>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</si>
  <si>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</si>
  <si>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</si>
  <si>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</si>
  <si>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</si>
  <si>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</si>
  <si>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</si>
  <si>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</si>
  <si>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</si>
  <si>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</si>
  <si>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</si>
  <si>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</si>
  <si>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</si>
  <si>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</si>
  <si>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</si>
  <si>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</si>
  <si>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</si>
  <si>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</si>
  <si>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</si>
  <si>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</si>
  <si>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</si>
  <si>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</si>
  <si>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</si>
  <si>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</si>
  <si>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</si>
  <si>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</si>
  <si>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</si>
  <si>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</si>
  <si>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</si>
  <si>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</si>
  <si>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</si>
  <si>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</si>
  <si>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</si>
  <si>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</si>
  <si>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</si>
  <si>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</si>
  <si>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</si>
  <si>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</si>
  <si>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</si>
  <si>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</si>
  <si>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</si>
  <si>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</si>
  <si>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</si>
  <si>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</si>
  <si>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</si>
  <si>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</si>
  <si>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</si>
  <si>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</si>
  <si>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</si>
  <si>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</si>
  <si>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</si>
  <si>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</si>
  <si>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</si>
  <si>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</si>
  <si>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</si>
  <si>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</si>
  <si>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</si>
  <si>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</si>
  <si>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</si>
  <si>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</si>
  <si>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</si>
  <si>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</si>
  <si>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</si>
  <si>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</si>
  <si>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</si>
  <si>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</si>
  <si>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</si>
  <si>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</si>
  <si>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</si>
  <si>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</si>
  <si>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</si>
  <si>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</si>
  <si>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</si>
  <si>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</si>
  <si>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</si>
  <si>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</si>
  <si>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</si>
  <si>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</si>
  <si>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</si>
  <si>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</si>
  <si>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</si>
  <si>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</si>
  <si>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</si>
  <si>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</si>
  <si>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</si>
  <si>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</si>
  <si>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</si>
  <si>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</si>
  <si>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</si>
  <si>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</si>
  <si>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</si>
  <si>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</si>
  <si>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</si>
  <si>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</si>
  <si>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</si>
  <si>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</si>
  <si>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</si>
  <si>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</si>
  <si>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</si>
  <si>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</si>
  <si>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</si>
  <si>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</si>
  <si>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</si>
  <si>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</si>
  <si>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</si>
  <si>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</si>
  <si>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</si>
  <si>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</si>
  <si>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</si>
  <si>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</si>
  <si>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</si>
  <si>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</si>
  <si>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</si>
  <si>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</si>
  <si>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</si>
  <si>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</si>
  <si>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</si>
  <si>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</si>
  <si>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</si>
  <si>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</si>
  <si>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</si>
  <si>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</si>
  <si>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</si>
  <si>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</si>
  <si>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</si>
  <si>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</si>
  <si>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</si>
  <si>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</si>
  <si>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</si>
  <si>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</si>
  <si>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</si>
  <si>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</si>
  <si>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</si>
  <si>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</si>
  <si>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</si>
  <si>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</si>
  <si>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</si>
  <si>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</si>
  <si>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</si>
  <si>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</si>
  <si>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</si>
  <si>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</si>
  <si>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</si>
  <si>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</si>
  <si>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</si>
  <si>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</si>
  <si>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</si>
  <si>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</si>
  <si>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</si>
  <si>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</si>
  <si>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</si>
  <si>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</si>
  <si>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</si>
  <si>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</si>
  <si>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</si>
  <si>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</si>
  <si>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</si>
  <si>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</si>
  <si>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</si>
  <si>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</si>
  <si>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</si>
  <si>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</si>
  <si>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</si>
  <si>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</si>
  <si>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</si>
  <si>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</si>
  <si>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</si>
  <si>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</si>
  <si>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</si>
  <si>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</si>
  <si>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</si>
  <si>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</si>
  <si>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</si>
  <si>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</si>
  <si>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</si>
  <si>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</si>
  <si>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</si>
  <si>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</si>
  <si>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</si>
  <si>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</si>
  <si>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</si>
  <si>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</si>
  <si>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</si>
  <si>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</si>
  <si>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</si>
  <si>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</si>
  <si>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</si>
  <si>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</si>
  <si>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</si>
  <si>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</si>
  <si>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</si>
  <si>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</si>
  <si>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</si>
  <si>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</si>
  <si>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</si>
  <si>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</si>
  <si>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</si>
  <si>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</si>
  <si>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</si>
  <si>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</si>
  <si>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</si>
  <si>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</si>
  <si>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</si>
  <si>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</si>
  <si>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</si>
  <si>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</si>
  <si>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</si>
  <si>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</si>
  <si>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</si>
  <si>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</si>
  <si>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</si>
  <si>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</si>
  <si>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</si>
  <si>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</si>
  <si>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</si>
  <si>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</si>
  <si>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</si>
  <si>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</si>
  <si>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</si>
  <si>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</si>
  <si>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</si>
  <si>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</si>
  <si>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</si>
  <si>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</si>
  <si>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</si>
  <si>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</si>
  <si>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</si>
  <si>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</si>
  <si>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</si>
  <si>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</si>
  <si>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</si>
  <si>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</si>
  <si>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</si>
  <si>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</si>
  <si>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</si>
  <si>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</si>
  <si>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</si>
  <si>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</si>
  <si>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</si>
  <si>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</si>
  <si>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</si>
  <si>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</si>
  <si>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</si>
  <si>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</si>
  <si>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</si>
  <si>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</si>
  <si>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</si>
  <si>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</si>
  <si>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</si>
  <si>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</si>
  <si>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</si>
  <si>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</si>
  <si>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</si>
  <si>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</si>
  <si>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</si>
  <si>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</si>
  <si>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</si>
  <si>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</si>
  <si>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</si>
  <si>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</si>
  <si>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</si>
  <si>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</si>
  <si>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</si>
  <si>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</si>
  <si>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</si>
  <si>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</si>
  <si>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</si>
  <si>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</si>
  <si>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</si>
  <si>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</si>
  <si>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</si>
  <si>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</si>
  <si>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</si>
  <si>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</si>
  <si>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</si>
  <si>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</si>
  <si>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</si>
  <si>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</si>
  <si>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</si>
  <si>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</si>
  <si>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</si>
  <si>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</si>
  <si>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</si>
  <si>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</si>
  <si>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</si>
  <si>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</si>
  <si>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</si>
  <si>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</si>
  <si>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</si>
  <si>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</si>
  <si>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</si>
  <si>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</si>
  <si>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</si>
  <si>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</si>
  <si>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</si>
  <si>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</si>
  <si>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</si>
  <si>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</si>
  <si>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</si>
  <si>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</si>
  <si>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</si>
  <si>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</si>
  <si>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</si>
  <si>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</si>
  <si>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</si>
  <si>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</si>
  <si>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</si>
  <si>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</si>
  <si>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</si>
  <si>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</si>
  <si>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</si>
  <si>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</si>
  <si>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</si>
  <si>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</si>
  <si>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</si>
  <si>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</si>
  <si>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</si>
  <si>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</si>
  <si>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</si>
  <si>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</si>
  <si>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</si>
  <si>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</si>
  <si>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</si>
  <si>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</si>
  <si>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</si>
  <si>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</si>
  <si>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</si>
  <si>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</si>
  <si>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</si>
  <si>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</si>
  <si>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</si>
  <si>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</si>
  <si>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</si>
  <si>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</si>
  <si>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</si>
  <si>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</si>
  <si>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</si>
  <si>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</si>
  <si>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</si>
  <si>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</si>
  <si>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</si>
  <si>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</si>
  <si>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</si>
  <si>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</si>
  <si>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</si>
  <si>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</si>
  <si>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</si>
  <si>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</si>
  <si>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</si>
  <si>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</si>
  <si>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</si>
  <si>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</si>
  <si>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</si>
  <si>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</si>
  <si>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</si>
  <si>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</si>
  <si>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</si>
  <si>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</si>
  <si>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</si>
  <si>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</si>
  <si>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</si>
  <si>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</si>
  <si>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</si>
  <si>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</si>
  <si>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</si>
  <si>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</si>
  <si>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</si>
  <si>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</si>
  <si>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</si>
  <si>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</si>
  <si>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</si>
  <si>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</si>
  <si>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</si>
  <si>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</si>
  <si>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</si>
  <si>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</si>
  <si>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</si>
  <si>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</si>
  <si>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</si>
  <si>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</si>
  <si>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</si>
  <si>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</si>
  <si>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</si>
  <si>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</si>
  <si>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</si>
  <si>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</si>
  <si>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</si>
  <si>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</si>
  <si>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</si>
  <si>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</si>
  <si>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</si>
  <si>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</si>
  <si>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</si>
  <si>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</si>
  <si>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</si>
  <si>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</si>
  <si>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</si>
  <si>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</si>
  <si>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</si>
  <si>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</si>
  <si>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</si>
  <si>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</si>
  <si>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</si>
  <si>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</si>
  <si>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</si>
  <si>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</si>
  <si>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</si>
  <si>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</si>
  <si>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</si>
  <si>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</si>
  <si>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</si>
  <si>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</si>
  <si>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</si>
  <si>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</si>
  <si>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</si>
  <si>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</si>
  <si>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</si>
  <si>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</si>
  <si>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</si>
  <si>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</si>
  <si>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</si>
  <si>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</si>
  <si>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</si>
  <si>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</si>
  <si>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</si>
  <si>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</si>
  <si>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</si>
  <si>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</si>
  <si>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</si>
  <si>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</si>
  <si>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</si>
  <si>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</si>
  <si>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</si>
  <si>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</si>
  <si>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</si>
  <si>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</si>
  <si>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</si>
  <si>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</si>
  <si>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</si>
  <si>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</si>
  <si>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</si>
  <si>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</si>
  <si>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</si>
  <si>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</si>
  <si>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</si>
  <si>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</si>
  <si>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</si>
  <si>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</si>
  <si>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</si>
  <si>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</si>
  <si>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</si>
  <si>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</si>
  <si>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</si>
  <si>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</si>
  <si>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</si>
  <si>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</si>
  <si>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</si>
  <si>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</si>
  <si>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</si>
  <si>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</si>
  <si>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</si>
  <si>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</si>
  <si>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</si>
  <si>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</si>
  <si>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</si>
  <si>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</si>
  <si>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</si>
  <si>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</si>
  <si>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</si>
  <si>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</si>
  <si>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</si>
  <si>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</si>
  <si>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</si>
  <si>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</si>
  <si>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</si>
  <si>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</si>
  <si>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</si>
  <si>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</si>
  <si>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</si>
  <si>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</si>
  <si>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</si>
  <si>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</si>
  <si>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</si>
  <si>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</si>
  <si>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</si>
  <si>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</si>
  <si>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</si>
  <si>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</si>
  <si>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</si>
  <si>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</si>
  <si>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</si>
  <si>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</si>
  <si>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</si>
  <si>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</si>
  <si>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</si>
  <si>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</si>
  <si>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</si>
  <si>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</si>
  <si>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</si>
  <si>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</si>
  <si>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</si>
  <si>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</si>
  <si>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</si>
  <si>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</si>
  <si>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</si>
  <si>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</si>
  <si>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</si>
  <si>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</si>
  <si>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</si>
  <si>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</si>
  <si>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</si>
  <si>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</si>
  <si>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</si>
  <si>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</si>
  <si>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</si>
  <si>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</si>
  <si>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</si>
  <si>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</si>
  <si>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</si>
  <si>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</si>
  <si>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</si>
  <si>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</si>
  <si>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</si>
  <si>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</si>
  <si>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</si>
  <si>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</si>
  <si>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</si>
  <si>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</si>
  <si>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</si>
  <si>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</si>
  <si>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</si>
  <si>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</si>
  <si>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</si>
  <si>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</si>
  <si>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</si>
  <si>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</si>
  <si>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</si>
  <si>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</si>
  <si>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</si>
  <si>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</si>
  <si>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</si>
  <si>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</si>
  <si>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</si>
  <si>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</si>
  <si>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</si>
  <si>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</si>
  <si>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</si>
  <si>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</si>
  <si>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</si>
  <si>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</si>
  <si>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</si>
  <si>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</si>
  <si>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</si>
  <si>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</si>
  <si>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</si>
  <si>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</si>
  <si>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</si>
  <si>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</si>
  <si>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</si>
  <si>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</si>
  <si>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</si>
  <si>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</si>
  <si>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</si>
  <si>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</si>
  <si>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</si>
  <si>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</si>
  <si>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</si>
  <si>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</si>
  <si>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</si>
  <si>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</si>
  <si>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</si>
  <si>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</si>
  <si>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</si>
  <si>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</si>
  <si>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</si>
  <si>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</si>
  <si>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</si>
  <si>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</si>
  <si>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</si>
  <si>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</si>
  <si>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</si>
  <si>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</si>
  <si>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</si>
  <si>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</si>
  <si>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</si>
  <si>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</si>
  <si>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</si>
  <si>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</si>
  <si>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</si>
  <si>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</si>
  <si>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</si>
  <si>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</si>
  <si>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</si>
  <si>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</si>
  <si>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</si>
  <si>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</si>
  <si>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</si>
  <si>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</si>
  <si>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</si>
  <si>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</si>
  <si>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</si>
  <si>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</si>
  <si>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</si>
  <si>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</si>
  <si>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</si>
  <si>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</si>
  <si>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</si>
  <si>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</si>
  <si>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</si>
  <si>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</si>
  <si>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</si>
  <si>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</si>
  <si>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</si>
  <si>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</si>
  <si>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</si>
  <si>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</si>
  <si>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</si>
  <si>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</si>
  <si>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</si>
  <si>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</si>
  <si>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</si>
  <si>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</si>
  <si>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</si>
  <si>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</si>
  <si>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</si>
  <si>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</si>
  <si>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</si>
  <si>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</si>
  <si>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</si>
  <si>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</si>
  <si>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</si>
  <si>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</si>
  <si>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</si>
  <si>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</si>
  <si>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</si>
  <si>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</si>
  <si>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</si>
  <si>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</si>
  <si>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</si>
  <si>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</si>
  <si>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</si>
  <si>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</si>
  <si>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</si>
  <si>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</si>
  <si>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</si>
  <si>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</si>
  <si>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</si>
  <si>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</si>
  <si>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</si>
  <si>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</si>
  <si>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</si>
  <si>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</si>
  <si>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</si>
  <si>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</si>
  <si>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</si>
  <si>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</si>
  <si>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</si>
  <si>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</si>
  <si>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</si>
  <si>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</si>
  <si>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</si>
  <si>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</si>
  <si>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</si>
  <si>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</si>
  <si>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</si>
  <si>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</si>
  <si>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</si>
  <si>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</si>
  <si>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</si>
  <si>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</si>
  <si>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</si>
  <si>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</si>
  <si>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</si>
  <si>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</si>
  <si>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</si>
  <si>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</si>
  <si>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</si>
  <si>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</si>
  <si>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</si>
  <si>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</si>
  <si>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</si>
  <si>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</si>
  <si>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</si>
  <si>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</si>
  <si>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</si>
  <si>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</si>
  <si>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</si>
  <si>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</si>
  <si>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</si>
  <si>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</si>
  <si>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</si>
  <si>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</si>
  <si>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</si>
  <si>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</si>
  <si>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</si>
  <si>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</si>
  <si>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</si>
  <si>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</si>
  <si>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</si>
  <si>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</si>
  <si>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</si>
  <si>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</si>
  <si>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</si>
  <si>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</si>
  <si>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</si>
  <si>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</si>
  <si>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</si>
  <si>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</si>
  <si>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</si>
  <si>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</si>
  <si>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</si>
  <si>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</si>
  <si>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</si>
  <si>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</si>
  <si>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</si>
  <si>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</si>
  <si>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</si>
  <si>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</si>
  <si>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</si>
  <si>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</si>
  <si>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</si>
  <si>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</si>
  <si>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</si>
  <si>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</si>
  <si>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</si>
  <si>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</si>
  <si>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</si>
  <si>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</si>
  <si>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</si>
  <si>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</si>
  <si>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</si>
  <si>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</si>
  <si>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</si>
  <si>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</si>
  <si>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</si>
  <si>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</si>
  <si>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</si>
  <si>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</si>
  <si>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</si>
  <si>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</si>
  <si>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</si>
  <si>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</si>
  <si>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</si>
  <si>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</si>
  <si>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</si>
  <si>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</si>
  <si>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</si>
  <si>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</si>
  <si>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</si>
  <si>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</si>
  <si>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</si>
  <si>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</si>
  <si>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</si>
  <si>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</si>
  <si>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</si>
  <si>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</si>
  <si>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</si>
  <si>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</si>
  <si>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</si>
  <si>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</si>
  <si>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</si>
  <si>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</si>
  <si>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</si>
  <si>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</si>
  <si>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</si>
  <si>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</si>
  <si>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</si>
  <si>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</si>
  <si>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</si>
  <si>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</si>
  <si>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</si>
  <si>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</si>
  <si>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</si>
  <si>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</si>
  <si>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</si>
  <si>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</si>
  <si>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</si>
  <si>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</si>
  <si>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</si>
  <si>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</si>
  <si>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</si>
  <si>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</si>
  <si>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</si>
  <si>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</si>
  <si>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</si>
  <si>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</si>
  <si>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</si>
  <si>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</si>
  <si>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</si>
  <si>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</si>
  <si>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</si>
  <si>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</si>
  <si>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</si>
  <si>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</si>
  <si>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</si>
  <si>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</si>
  <si>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</si>
  <si>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</si>
  <si>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</si>
  <si>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</si>
  <si>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</si>
  <si>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</si>
  <si>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</si>
  <si>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</si>
  <si>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</si>
  <si>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</si>
  <si>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</si>
  <si>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</si>
  <si>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</si>
  <si>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</si>
  <si>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</si>
  <si>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</si>
  <si>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</si>
  <si>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</si>
  <si>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</si>
  <si>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</si>
  <si>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</si>
  <si>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</si>
  <si>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</si>
  <si>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</si>
  <si>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</si>
  <si>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</si>
  <si>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</si>
  <si>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</si>
  <si>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</si>
  <si>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</si>
  <si>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</si>
  <si>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</si>
  <si>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</si>
  <si>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</si>
  <si>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</si>
  <si>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</si>
  <si>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</si>
  <si>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</si>
  <si>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</si>
  <si>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</si>
  <si>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</si>
  <si>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</si>
  <si>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</si>
  <si>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</si>
  <si>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</si>
  <si>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</si>
  <si>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</si>
  <si>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</si>
  <si>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</si>
  <si>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</si>
  <si>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</si>
  <si>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</si>
  <si>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</si>
  <si>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</si>
  <si>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</si>
  <si>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</si>
  <si>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</si>
  <si>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</si>
  <si>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</si>
  <si>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</si>
  <si>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</si>
  <si>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</si>
  <si>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</si>
  <si>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</si>
  <si>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</si>
  <si>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</si>
  <si>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</si>
  <si>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</si>
  <si>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</si>
  <si>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</si>
  <si>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</si>
  <si>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</si>
  <si>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</si>
  <si>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</si>
  <si>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</si>
  <si>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</si>
  <si>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</si>
  <si>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</si>
  <si>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</si>
  <si>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</si>
  <si>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</si>
  <si>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</si>
  <si>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</si>
  <si>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</si>
  <si>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</si>
  <si>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</si>
  <si>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</si>
  <si>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</si>
  <si>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</si>
  <si>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</si>
  <si>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</si>
  <si>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</si>
  <si>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</si>
  <si>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</si>
  <si>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</si>
  <si>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</si>
  <si>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</si>
  <si>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</si>
  <si>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</si>
  <si>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</si>
  <si>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</si>
  <si>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</si>
  <si>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</si>
  <si>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</si>
  <si>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</si>
  <si>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</si>
  <si>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</si>
  <si>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</si>
  <si>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</si>
  <si>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</si>
  <si>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</si>
  <si>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</si>
  <si>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</si>
  <si>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</si>
  <si>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</si>
  <si>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</si>
  <si>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</si>
  <si>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</si>
  <si>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</si>
  <si>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</si>
  <si>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</si>
  <si>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</si>
  <si>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</si>
  <si>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</si>
  <si>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</si>
  <si>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</si>
  <si>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</si>
  <si>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</si>
  <si>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</si>
  <si>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</si>
  <si>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</si>
  <si>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</si>
  <si>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</si>
  <si>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</si>
  <si>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</si>
  <si>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</si>
  <si>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</si>
  <si>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</si>
  <si>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</si>
  <si>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</si>
  <si>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</si>
  <si>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</si>
  <si>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</si>
  <si>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</si>
  <si>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</si>
  <si>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</si>
  <si>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</si>
  <si>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</si>
  <si>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</si>
  <si>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</si>
  <si>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</si>
  <si>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</si>
  <si>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</si>
  <si>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</si>
  <si>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</si>
  <si>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</si>
  <si>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</si>
  <si>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</si>
  <si>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</si>
  <si>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</si>
  <si>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</si>
  <si>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</si>
  <si>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</si>
  <si>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</si>
  <si>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</si>
  <si>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</si>
  <si>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</si>
  <si>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</si>
  <si>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</si>
  <si>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</si>
  <si>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</si>
  <si>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</si>
  <si>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</si>
  <si>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</si>
  <si>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</si>
  <si>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</si>
  <si>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</si>
  <si>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</si>
  <si>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</si>
  <si>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</si>
  <si>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</si>
  <si>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</si>
  <si>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</si>
  <si>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</si>
  <si>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</si>
  <si>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</si>
  <si>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</si>
  <si>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</si>
  <si>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</si>
  <si>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</si>
  <si>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</si>
  <si>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</si>
  <si>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</si>
  <si>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</si>
  <si>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</si>
  <si>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</si>
  <si>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</si>
  <si>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</si>
  <si>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</si>
  <si>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</si>
  <si>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</si>
  <si>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</si>
  <si>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</si>
  <si>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</si>
  <si>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</si>
  <si>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</si>
  <si>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</si>
  <si>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</si>
  <si>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</si>
  <si>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</si>
  <si>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</si>
  <si>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</si>
  <si>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</si>
  <si>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</si>
  <si>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</si>
  <si>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</si>
  <si>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</si>
  <si>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</si>
  <si>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</si>
  <si>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</si>
  <si>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</si>
  <si>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</si>
  <si>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</si>
  <si>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</si>
  <si>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</si>
  <si>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</si>
  <si>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</si>
  <si>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</si>
  <si>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</si>
  <si>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</si>
  <si>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</si>
  <si>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</si>
  <si>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</si>
  <si>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</si>
  <si>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</si>
  <si>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</si>
  <si>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</si>
  <si>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</si>
  <si>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</si>
  <si>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</si>
  <si>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</si>
  <si>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</si>
  <si>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</si>
  <si>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</si>
  <si>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</si>
  <si>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</si>
  <si>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</si>
  <si>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</si>
  <si>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</si>
  <si>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</si>
  <si>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</si>
  <si>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</si>
  <si>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</si>
  <si>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</si>
  <si>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</si>
  <si>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</si>
  <si>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</si>
  <si>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</si>
  <si>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</si>
  <si>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</si>
  <si>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</si>
  <si>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</si>
  <si>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</si>
  <si>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</si>
  <si>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</si>
  <si>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</si>
  <si>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</si>
  <si>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</si>
  <si>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</si>
  <si>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</si>
  <si>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</si>
  <si>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</si>
  <si>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</si>
  <si>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</si>
  <si>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</si>
  <si>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</si>
  <si>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</si>
  <si>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</si>
  <si>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</si>
  <si>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</si>
  <si>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</si>
  <si>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</si>
  <si>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</si>
  <si>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</si>
  <si>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</si>
  <si>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</si>
  <si>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</si>
  <si>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</si>
  <si>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</si>
  <si>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</si>
  <si>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</si>
  <si>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</si>
  <si>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</si>
  <si>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</si>
  <si>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</si>
  <si>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</si>
  <si>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</si>
  <si>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</si>
  <si>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</si>
  <si>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</si>
  <si>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</si>
  <si>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</si>
  <si>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</si>
  <si>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</si>
  <si>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</si>
  <si>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</si>
  <si>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</si>
  <si>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</si>
  <si>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</si>
  <si>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</si>
  <si>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</si>
  <si>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</si>
  <si>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</si>
  <si>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</si>
  <si>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</si>
  <si>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</si>
  <si>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</si>
  <si>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</si>
  <si>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</si>
  <si>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</si>
  <si>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</si>
  <si>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</si>
  <si>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</si>
  <si>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</si>
  <si>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</si>
  <si>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</si>
  <si>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</si>
  <si>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</si>
  <si>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</si>
  <si>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</si>
  <si>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</si>
  <si>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</si>
  <si>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</si>
  <si>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</si>
  <si>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</si>
  <si>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</si>
  <si>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</si>
  <si>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</si>
  <si>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</si>
  <si>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</si>
  <si>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</si>
  <si>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</si>
  <si>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</si>
  <si>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</si>
  <si>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</si>
  <si>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</si>
  <si>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</si>
  <si>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</si>
  <si>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</si>
  <si>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</si>
  <si>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</si>
  <si>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</si>
  <si>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</si>
  <si>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</si>
  <si>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</si>
  <si>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</si>
  <si>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</si>
  <si>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</si>
  <si>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</si>
  <si>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</si>
  <si>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</si>
  <si>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</si>
  <si>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</si>
  <si>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</si>
  <si>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</si>
  <si>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</si>
  <si>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</si>
  <si>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</si>
  <si>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</si>
  <si>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</si>
  <si>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</si>
  <si>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</si>
  <si>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</si>
  <si>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</si>
  <si>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</si>
  <si>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</si>
  <si>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</si>
  <si>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</si>
  <si>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</si>
  <si>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</si>
  <si>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</si>
  <si>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</si>
  <si>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</si>
  <si>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</si>
  <si>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</si>
  <si>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</si>
  <si>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</si>
  <si>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</si>
  <si>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</si>
  <si>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</si>
  <si>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</si>
  <si>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</si>
  <si>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</si>
  <si>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</si>
  <si>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</si>
  <si>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</si>
  <si>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</si>
  <si>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</si>
  <si>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</si>
  <si>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</si>
  <si>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</si>
  <si>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</si>
  <si>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</si>
  <si>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</si>
  <si>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</si>
  <si>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</si>
  <si>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</si>
  <si>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</si>
  <si>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</si>
  <si>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</si>
  <si>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</si>
  <si>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</si>
  <si>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</si>
  <si>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</si>
  <si>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</si>
  <si>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</si>
  <si>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</si>
  <si>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</si>
  <si>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</si>
  <si>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</si>
  <si>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</si>
  <si>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</si>
  <si>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</si>
  <si>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</si>
  <si>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</si>
  <si>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</si>
  <si>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</si>
  <si>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</si>
  <si>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</si>
  <si>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</si>
  <si>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</si>
  <si>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</si>
  <si>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</si>
  <si>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</si>
  <si>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</si>
  <si>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</si>
  <si>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</si>
  <si>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</si>
  <si>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</si>
  <si>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</si>
  <si>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</si>
  <si>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</si>
  <si>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</si>
  <si>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</si>
  <si>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</si>
  <si>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</si>
  <si>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</si>
  <si>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</si>
  <si>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</si>
  <si>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</si>
  <si>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</si>
  <si>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</si>
  <si>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</si>
  <si>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</si>
  <si>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</si>
  <si>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</si>
  <si>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</si>
  <si>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</si>
  <si>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</si>
  <si>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</si>
  <si>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</si>
  <si>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</si>
  <si>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</si>
  <si>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</si>
  <si>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</si>
  <si>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</si>
  <si>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</si>
  <si>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</si>
  <si>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</si>
  <si>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</si>
  <si>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</si>
  <si>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</si>
  <si>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</si>
  <si>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</si>
  <si>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</si>
  <si>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</si>
  <si>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</si>
  <si>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</si>
  <si>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</si>
  <si>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</si>
  <si>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</si>
  <si>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</si>
  <si>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</si>
  <si>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</si>
  <si>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</si>
  <si>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</si>
  <si>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</si>
  <si>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</si>
  <si>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</si>
  <si>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</si>
  <si>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</si>
  <si>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</si>
  <si>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</si>
  <si>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</si>
  <si>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</si>
  <si>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</si>
  <si>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</si>
  <si>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</si>
  <si>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</si>
  <si>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</si>
  <si>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</si>
  <si>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</si>
  <si>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</si>
  <si>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</si>
  <si>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</si>
  <si>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</si>
  <si>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</si>
  <si>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</si>
  <si>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</si>
  <si>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</si>
  <si>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</si>
  <si>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</si>
  <si>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</si>
  <si>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</si>
  <si>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</si>
  <si>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</si>
  <si>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</si>
  <si>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</si>
  <si>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</si>
  <si>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</si>
  <si>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</si>
  <si>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</si>
  <si>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</si>
  <si>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</si>
  <si>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</si>
  <si>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</si>
  <si>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</si>
  <si>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</si>
  <si>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</si>
  <si>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</si>
  <si>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</si>
  <si>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</si>
  <si>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</si>
  <si>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</si>
  <si>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</si>
  <si>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</si>
  <si>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</si>
  <si>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</si>
  <si>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</si>
  <si>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</si>
  <si>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</si>
  <si>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</si>
  <si>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</si>
  <si>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</si>
  <si>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</si>
  <si>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</si>
  <si>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</si>
  <si>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</si>
  <si>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</si>
  <si>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</si>
  <si>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</si>
  <si>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</si>
  <si>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</si>
  <si>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</si>
  <si>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</si>
  <si>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</si>
  <si>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</si>
  <si>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</si>
  <si>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</si>
  <si>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</si>
  <si>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</si>
  <si>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</si>
  <si>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</si>
  <si>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</si>
  <si>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</si>
  <si>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</si>
  <si>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</si>
  <si>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</si>
  <si>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</si>
  <si>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</si>
  <si>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</si>
  <si>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</si>
  <si>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</si>
  <si>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</si>
  <si>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</si>
  <si>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</si>
  <si>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</si>
  <si>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</si>
  <si>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</si>
  <si>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</si>
  <si>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</si>
  <si>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</si>
  <si>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</si>
  <si>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</si>
  <si>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</si>
  <si>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</si>
  <si>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</si>
  <si>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</si>
  <si>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</si>
  <si>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</si>
  <si>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</si>
  <si>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</si>
  <si>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</si>
  <si>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</si>
  <si>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</si>
  <si>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</si>
  <si>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</si>
  <si>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</si>
  <si>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</si>
  <si>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</si>
  <si>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</si>
  <si>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</si>
  <si>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</si>
  <si>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</si>
  <si>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</si>
  <si>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</si>
  <si>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</si>
  <si>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</si>
  <si>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</si>
  <si>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</si>
  <si>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</si>
  <si>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</si>
  <si>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</si>
  <si>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</si>
  <si>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</si>
  <si>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</si>
  <si>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</si>
  <si>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</si>
  <si>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</si>
  <si>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</si>
  <si>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</si>
  <si>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</si>
  <si>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</si>
  <si>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</si>
  <si>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</si>
  <si>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</si>
  <si>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</si>
  <si>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</si>
  <si>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</si>
  <si>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</si>
  <si>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</si>
  <si>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</si>
  <si>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</si>
  <si>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</si>
  <si>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</si>
  <si>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</si>
  <si>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</si>
  <si>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</si>
  <si>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</si>
  <si>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</si>
  <si>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</si>
  <si>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</si>
  <si>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</si>
  <si>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</si>
  <si>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</si>
  <si>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</si>
  <si>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</si>
  <si>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</si>
  <si>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</si>
  <si>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</si>
  <si>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</si>
  <si>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</si>
  <si>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</si>
  <si>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</si>
  <si>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</si>
  <si>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</si>
  <si>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</si>
  <si>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</si>
  <si>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</si>
  <si>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</si>
  <si>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</si>
  <si>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</si>
  <si>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</si>
  <si>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</si>
  <si>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</si>
  <si>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</si>
  <si>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</si>
  <si>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</si>
  <si>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</si>
  <si>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</si>
  <si>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</si>
  <si>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</si>
  <si>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</si>
  <si>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</si>
  <si>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</si>
  <si>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</si>
  <si>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</si>
  <si>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</si>
  <si>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</si>
  <si>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</si>
  <si>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</si>
  <si>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</si>
  <si>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</si>
  <si>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</si>
  <si>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</si>
  <si>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</si>
  <si>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</si>
  <si>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</si>
  <si>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</si>
  <si>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</si>
  <si>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</si>
  <si>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</si>
  <si>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</si>
  <si>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</si>
  <si>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</si>
  <si>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</si>
  <si>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</si>
  <si>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</si>
  <si>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</si>
  <si>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</si>
  <si>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</si>
  <si>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</si>
  <si>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</si>
  <si>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</si>
  <si>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</si>
  <si>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</si>
  <si>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</si>
  <si>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</si>
  <si>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</si>
  <si>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</si>
  <si>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</si>
  <si>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</si>
  <si>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</si>
  <si>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</si>
  <si>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</si>
  <si>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</si>
  <si>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</si>
  <si>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</si>
  <si>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</si>
  <si>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</si>
  <si>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</si>
  <si>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</si>
  <si>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</si>
  <si>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</si>
  <si>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</si>
  <si>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</si>
  <si>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</si>
  <si>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</si>
  <si>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</si>
  <si>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</si>
  <si>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</si>
  <si>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</si>
  <si>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</si>
  <si>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</si>
  <si>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</si>
  <si>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</si>
  <si>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</si>
  <si>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</si>
  <si>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</si>
  <si>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</si>
  <si>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</si>
  <si>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</si>
  <si>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</si>
  <si>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</si>
  <si>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</si>
  <si>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</si>
  <si>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</si>
  <si>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</si>
  <si>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</si>
  <si>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</si>
  <si>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</si>
  <si>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</si>
  <si>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</si>
  <si>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</si>
  <si>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</si>
  <si>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</si>
  <si>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</si>
  <si>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</si>
  <si>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</si>
  <si>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</si>
  <si>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</si>
  <si>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</si>
  <si>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</si>
  <si>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</si>
  <si>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</si>
  <si>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</si>
  <si>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</si>
  <si>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</si>
  <si>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</si>
  <si>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</si>
  <si>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</si>
  <si>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</si>
  <si>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</si>
  <si>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</si>
  <si>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</si>
  <si>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</si>
  <si>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</si>
  <si>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</si>
  <si>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</si>
  <si>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</si>
  <si>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</si>
  <si>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</si>
  <si>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</si>
  <si>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</si>
  <si>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</si>
  <si>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</si>
  <si>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</si>
  <si>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</si>
  <si>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</si>
  <si>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</si>
  <si>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</si>
  <si>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</si>
  <si>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</si>
  <si>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</si>
  <si>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</si>
  <si>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</si>
  <si>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</si>
  <si>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</si>
  <si>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</si>
  <si>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</si>
  <si>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</si>
  <si>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</si>
  <si>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</si>
  <si>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</si>
  <si>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</si>
  <si>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</si>
  <si>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</si>
  <si>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</si>
  <si>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</si>
  <si>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</si>
  <si>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</si>
  <si>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</si>
  <si>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</si>
  <si>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</si>
  <si>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</si>
  <si>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</si>
  <si>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</si>
  <si>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</si>
  <si>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</si>
  <si>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</si>
  <si>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</si>
  <si>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</si>
  <si>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</si>
  <si>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</si>
  <si>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</si>
  <si>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</si>
  <si>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</si>
  <si>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</si>
  <si>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</si>
  <si>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</si>
  <si>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</si>
  <si>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</si>
  <si>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</si>
  <si>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</si>
  <si>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</si>
  <si>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</si>
  <si>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</si>
  <si>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</si>
  <si>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</si>
  <si>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</si>
  <si>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</si>
  <si>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</si>
  <si>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</si>
  <si>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</si>
  <si>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</si>
  <si>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</si>
  <si>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</si>
  <si>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</si>
  <si>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</si>
  <si>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</si>
  <si>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</si>
  <si>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</si>
  <si>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</si>
  <si>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</si>
  <si>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</si>
  <si>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</si>
  <si>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</si>
  <si>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</si>
  <si>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</si>
  <si>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</si>
  <si>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</si>
  <si>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</si>
  <si>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</si>
  <si>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</si>
  <si>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</si>
  <si>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</si>
  <si>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</si>
  <si>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</si>
  <si>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</si>
  <si>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</si>
  <si>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</si>
  <si>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</si>
  <si>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</si>
  <si>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</si>
  <si>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</si>
  <si>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</si>
  <si>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</si>
  <si>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</si>
  <si>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</si>
  <si>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</si>
  <si>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</si>
  <si>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</si>
  <si>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</si>
  <si>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</si>
  <si>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</si>
  <si>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</si>
  <si>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</si>
  <si>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</si>
  <si>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</si>
  <si>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</si>
  <si>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</si>
  <si>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</si>
  <si>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</si>
  <si>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</si>
  <si>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</si>
  <si>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</si>
  <si>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</si>
  <si>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</si>
  <si>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</si>
  <si>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</si>
  <si>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</si>
  <si>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</si>
  <si>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</si>
  <si>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</si>
  <si>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</si>
  <si>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</si>
  <si>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</si>
  <si>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</si>
  <si>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</si>
  <si>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</si>
  <si>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</si>
  <si>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</si>
  <si>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</si>
  <si>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</si>
  <si>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</si>
  <si>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</si>
  <si>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</si>
  <si>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</si>
  <si>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</si>
  <si>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</si>
  <si>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</si>
  <si>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</si>
  <si>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</si>
  <si>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</si>
  <si>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</si>
  <si>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</si>
  <si>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</si>
  <si>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</si>
  <si>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</si>
  <si>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</si>
  <si>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</si>
  <si>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</si>
  <si>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</si>
  <si>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</si>
  <si>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</si>
  <si>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</si>
  <si>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</si>
  <si>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</si>
  <si>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</si>
  <si>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</si>
  <si>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</si>
  <si>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</si>
  <si>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</si>
  <si>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</si>
  <si>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</si>
  <si>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</si>
  <si>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</si>
  <si>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</si>
  <si>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</si>
  <si>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</si>
  <si>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</si>
  <si>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</si>
  <si>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</si>
  <si>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</si>
  <si>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</si>
  <si>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</si>
  <si>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</si>
  <si>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</si>
  <si>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</si>
  <si>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</si>
  <si>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</si>
  <si>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</si>
  <si>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</si>
  <si>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</si>
  <si>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</si>
  <si>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</si>
  <si>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</si>
  <si>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</si>
  <si>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</si>
  <si>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</si>
  <si>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</si>
  <si>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</si>
  <si>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</si>
  <si>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</si>
  <si>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</si>
  <si>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</si>
  <si>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</si>
  <si>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</si>
  <si>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</si>
  <si>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</si>
  <si>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</si>
  <si>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</si>
  <si>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</si>
  <si>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</si>
  <si>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</si>
  <si>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</si>
  <si>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</si>
  <si>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</si>
  <si>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</si>
  <si>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</si>
  <si>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</si>
  <si>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</si>
  <si>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</si>
  <si>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</si>
  <si>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</si>
  <si>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</si>
  <si>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</si>
  <si>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</si>
  <si>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</si>
  <si>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</si>
  <si>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</si>
  <si>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</si>
  <si>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</si>
  <si>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</si>
  <si>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</si>
  <si>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</si>
  <si>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</si>
  <si>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</si>
  <si>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</si>
  <si>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</si>
  <si>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</si>
  <si>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</si>
  <si>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</si>
  <si>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</si>
  <si>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</si>
  <si>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</si>
  <si>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</si>
  <si>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</si>
  <si>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</si>
  <si>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</si>
  <si>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</si>
  <si>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</si>
  <si>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</si>
  <si>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</si>
  <si>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</si>
  <si>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</si>
  <si>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</si>
  <si>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</si>
  <si>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</si>
  <si>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</si>
  <si>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</si>
  <si>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</si>
  <si>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</si>
  <si>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</si>
  <si>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</si>
  <si>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</si>
  <si>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</si>
  <si>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</si>
  <si>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</si>
  <si>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</si>
  <si>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</si>
  <si>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</si>
  <si>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</si>
  <si>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</si>
  <si>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</si>
  <si>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</si>
  <si>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</si>
  <si>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</si>
  <si>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</si>
  <si>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</si>
  <si>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</si>
  <si>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</si>
  <si>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</si>
  <si>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</si>
  <si>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</si>
  <si>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</si>
  <si>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</si>
  <si>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</si>
  <si>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</si>
  <si>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</si>
  <si>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</si>
  <si>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</si>
  <si>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</si>
  <si>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</si>
  <si>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</si>
  <si>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</si>
  <si>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</si>
  <si>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</si>
  <si>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</si>
  <si>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</si>
  <si>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</si>
  <si>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</si>
  <si>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</si>
  <si>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</si>
  <si>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</si>
  <si>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</si>
  <si>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</si>
  <si>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</si>
  <si>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</si>
  <si>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</si>
  <si>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</si>
  <si>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</si>
  <si>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</si>
  <si>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</si>
  <si>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</si>
  <si>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</si>
  <si>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</si>
  <si>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</si>
  <si>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</si>
  <si>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</si>
  <si>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</si>
  <si>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</si>
  <si>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</si>
  <si>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</si>
  <si>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</si>
  <si>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</si>
  <si>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</si>
  <si>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</si>
  <si>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</si>
  <si>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</si>
  <si>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</si>
  <si>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</si>
  <si>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</si>
  <si>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</si>
  <si>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</si>
  <si>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</si>
  <si>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</si>
  <si>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</si>
  <si>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</si>
  <si>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</si>
  <si>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</si>
  <si>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</si>
  <si>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</si>
  <si>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</si>
  <si>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</si>
  <si>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</si>
  <si>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</si>
  <si>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</si>
  <si>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</si>
  <si>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</si>
  <si>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</si>
  <si>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</si>
  <si>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</si>
  <si>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</si>
  <si>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</si>
  <si>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</si>
  <si>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</si>
  <si>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</si>
  <si>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</si>
  <si>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</si>
  <si>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</si>
  <si>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</si>
  <si>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</si>
  <si>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</si>
  <si>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</si>
  <si>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</si>
  <si>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</si>
  <si>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</si>
  <si>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</si>
  <si>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</si>
  <si>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</si>
  <si>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</si>
  <si>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</si>
  <si>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</si>
  <si>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</si>
  <si>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</si>
  <si>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</si>
  <si>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</si>
  <si>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</si>
  <si>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</si>
  <si>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</si>
  <si>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</si>
  <si>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</si>
  <si>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</si>
  <si>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</si>
  <si>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</si>
  <si>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</si>
  <si>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</si>
  <si>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</si>
  <si>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</si>
  <si>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</si>
  <si>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</si>
  <si>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</si>
  <si>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</si>
  <si>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</si>
  <si>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</si>
  <si>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</si>
  <si>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</si>
  <si>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</si>
  <si>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</si>
  <si>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</si>
  <si>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</si>
  <si>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</si>
  <si>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</si>
  <si>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</si>
  <si>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</si>
  <si>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</si>
  <si>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</si>
  <si>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</si>
  <si>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</si>
  <si>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</si>
  <si>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</si>
  <si>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</si>
  <si>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</si>
  <si>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</si>
  <si>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</si>
  <si>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</si>
  <si>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</si>
  <si>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</si>
  <si>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</si>
  <si>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</si>
  <si>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</si>
  <si>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</si>
  <si>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</si>
  <si>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</si>
  <si>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</si>
  <si>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</si>
  <si>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</si>
  <si>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</si>
  <si>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</si>
  <si>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</si>
  <si>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</si>
  <si>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</si>
  <si>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</si>
  <si>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</si>
  <si>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</si>
  <si>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</si>
  <si>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</si>
  <si>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</si>
  <si>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</si>
  <si>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</si>
  <si>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</si>
  <si>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</si>
  <si>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</si>
  <si>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</si>
  <si>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</si>
  <si>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</si>
  <si>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</si>
  <si>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</si>
  <si>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</si>
  <si>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</si>
  <si>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</si>
  <si>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</si>
  <si>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</si>
  <si>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</si>
  <si>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</si>
  <si>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</si>
  <si>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</si>
  <si>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</si>
  <si>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</si>
  <si>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</si>
  <si>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</si>
  <si>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</si>
  <si>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</si>
  <si>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</si>
  <si>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</si>
  <si>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</si>
  <si>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</si>
  <si>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</si>
  <si>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</si>
  <si>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</si>
  <si>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</si>
  <si>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</si>
  <si>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</si>
  <si>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</si>
  <si>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</si>
  <si>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</si>
  <si>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</si>
  <si>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</si>
  <si>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</si>
  <si>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</si>
  <si>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</si>
  <si>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</si>
  <si>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</si>
  <si>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</si>
  <si>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</si>
  <si>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</si>
  <si>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</si>
  <si>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</si>
  <si>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</si>
  <si>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</si>
  <si>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</si>
  <si>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</si>
  <si>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</si>
  <si>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</si>
  <si>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</si>
  <si>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</si>
  <si>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</si>
  <si>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</si>
  <si>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</si>
  <si>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</si>
  <si>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</si>
  <si>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</si>
  <si>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</si>
  <si>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</si>
  <si>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</si>
  <si>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</si>
  <si>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</si>
  <si>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</si>
  <si>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</si>
  <si>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</si>
  <si>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</si>
  <si>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</si>
  <si>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</si>
  <si>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</si>
  <si>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</si>
  <si>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</si>
  <si>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</si>
  <si>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</si>
  <si>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</si>
  <si>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</si>
  <si>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</si>
  <si>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</si>
  <si>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</si>
  <si>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</si>
  <si>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</si>
  <si>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</si>
  <si>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</si>
  <si>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</si>
  <si>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</si>
  <si>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</si>
  <si>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</si>
  <si>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</si>
  <si>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</si>
  <si>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</si>
  <si>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</si>
  <si>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</si>
  <si>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</si>
  <si>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</si>
  <si>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</si>
  <si>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</si>
  <si>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</si>
  <si>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</si>
  <si>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</si>
  <si>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</si>
  <si>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</si>
  <si>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</si>
  <si>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</si>
  <si>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</si>
  <si>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</si>
  <si>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</si>
  <si>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</si>
  <si>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</si>
  <si>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</si>
  <si>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</si>
  <si>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</si>
  <si>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</si>
  <si>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</si>
  <si>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</si>
  <si>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</si>
  <si>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</si>
  <si>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</si>
  <si>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</si>
  <si>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</si>
  <si>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</si>
  <si>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</si>
  <si>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</si>
  <si>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</si>
  <si>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</si>
  <si>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</si>
  <si>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</si>
  <si>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</si>
  <si>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</si>
  <si>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</si>
  <si>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</si>
  <si>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</si>
  <si>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</si>
  <si>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</si>
  <si>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</si>
  <si>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</si>
  <si>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</si>
  <si>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</si>
  <si>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</si>
  <si>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</si>
  <si>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</si>
  <si>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</si>
  <si>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</si>
  <si>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</si>
  <si>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</si>
  <si>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</si>
  <si>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</si>
  <si>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</si>
  <si>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</si>
  <si>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</si>
  <si>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</si>
  <si>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</si>
  <si>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</si>
  <si>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</si>
  <si>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</si>
  <si>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</si>
  <si>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</si>
  <si>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</si>
  <si>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</si>
  <si>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</si>
  <si>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</si>
  <si>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</si>
  <si>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</si>
  <si>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</si>
  <si>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</si>
  <si>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</si>
  <si>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</si>
  <si>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</si>
  <si>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</si>
  <si>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</si>
  <si>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</si>
  <si>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</si>
  <si>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</si>
  <si>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</si>
  <si>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</si>
  <si>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</si>
  <si>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</si>
  <si>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</si>
  <si>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</si>
  <si>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</si>
  <si>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</si>
  <si>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</si>
  <si>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</si>
  <si>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</si>
  <si>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</si>
  <si>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</si>
  <si>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</si>
  <si>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</si>
  <si>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</si>
  <si>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</si>
  <si>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</si>
  <si>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</si>
  <si>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</si>
  <si>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</si>
  <si>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</si>
  <si>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</si>
  <si>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</si>
  <si>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</si>
  <si>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</si>
  <si>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</si>
  <si>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</si>
  <si>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</si>
  <si>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</si>
  <si>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</si>
  <si>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</si>
  <si>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</si>
  <si>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</si>
  <si>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</si>
  <si>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</si>
  <si>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</si>
  <si>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</si>
  <si>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</si>
  <si>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</si>
  <si>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</si>
  <si>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</si>
  <si>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</si>
  <si>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</si>
  <si>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</si>
  <si>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</si>
  <si>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</si>
  <si>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</si>
  <si>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</si>
  <si>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</si>
  <si>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</si>
  <si>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</si>
  <si>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</si>
  <si>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</si>
  <si>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</si>
  <si>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</si>
  <si>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</si>
  <si>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</si>
  <si>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</si>
  <si>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</si>
  <si>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</si>
  <si>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</si>
  <si>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</si>
  <si>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</si>
  <si>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</si>
  <si>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</si>
  <si>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</si>
  <si>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</si>
  <si>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</si>
  <si>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</si>
  <si>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</si>
  <si>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</si>
  <si>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</si>
  <si>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</si>
  <si>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</si>
  <si>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</si>
  <si>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</si>
  <si>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</si>
  <si>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</si>
  <si>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</si>
  <si>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</si>
  <si>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</si>
  <si>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</si>
  <si>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</si>
  <si>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</si>
  <si>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</si>
  <si>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</si>
  <si>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</si>
  <si>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</si>
  <si>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</si>
  <si>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</si>
  <si>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</si>
  <si>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</si>
  <si>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</si>
  <si>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</si>
  <si>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</si>
  <si>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</si>
  <si>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</si>
  <si>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</si>
  <si>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</si>
  <si>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</si>
  <si>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</si>
  <si>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</si>
  <si>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</si>
  <si>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</si>
  <si>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</si>
  <si>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</si>
  <si>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</si>
  <si>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</si>
  <si>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</si>
  <si>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</si>
  <si>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</si>
  <si>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</si>
  <si>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</si>
  <si>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</si>
  <si>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</si>
  <si>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</si>
  <si>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</si>
  <si>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</si>
  <si>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</si>
  <si>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</si>
  <si>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</si>
  <si>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</si>
  <si>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</si>
  <si>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</si>
  <si>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</si>
  <si>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</si>
  <si>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</si>
  <si>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</si>
  <si>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</si>
  <si>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</si>
  <si>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</si>
  <si>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</si>
  <si>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</si>
  <si>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</si>
  <si>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</si>
  <si>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</si>
  <si>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</si>
  <si>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</si>
  <si>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</si>
  <si>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</si>
  <si>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</si>
  <si>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</si>
  <si>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</si>
  <si>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</si>
  <si>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</si>
  <si>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</si>
  <si>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</si>
  <si>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</si>
  <si>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</si>
  <si>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</si>
  <si>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</si>
  <si>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</si>
  <si>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</si>
  <si>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</si>
  <si>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</si>
  <si>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</si>
  <si>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</si>
  <si>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</si>
  <si>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</si>
  <si>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</si>
  <si>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</si>
  <si>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</si>
  <si>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</si>
  <si>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</si>
  <si>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</si>
  <si>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</si>
  <si>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</si>
  <si>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</si>
  <si>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</si>
  <si>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</si>
  <si>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</si>
  <si>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</si>
  <si>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</si>
  <si>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</si>
  <si>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</si>
  <si>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</si>
  <si>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</si>
  <si>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</si>
  <si>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</si>
  <si>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</si>
  <si>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</si>
  <si>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</si>
  <si>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</si>
  <si>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</si>
  <si>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</si>
  <si>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</si>
  <si>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</si>
  <si>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</si>
  <si>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</si>
  <si>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</si>
  <si>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</si>
  <si>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</si>
  <si>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</si>
  <si>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</si>
  <si>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</si>
  <si>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</si>
  <si>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</si>
  <si>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</si>
  <si>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</si>
  <si>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</si>
  <si>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</si>
  <si>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</si>
  <si>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</si>
  <si>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</si>
  <si>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</si>
  <si>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</si>
  <si>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</si>
  <si>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</si>
  <si>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</si>
  <si>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</si>
  <si>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</si>
  <si>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</si>
  <si>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</si>
  <si>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</si>
  <si>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</si>
  <si>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</si>
  <si>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</si>
  <si>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</si>
  <si>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</si>
  <si>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</si>
  <si>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</si>
  <si>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</si>
  <si>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</si>
  <si>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</si>
  <si>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</si>
  <si>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</si>
  <si>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</si>
  <si>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</si>
  <si>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</si>
  <si>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</si>
  <si>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</si>
  <si>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</si>
  <si>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</si>
  <si>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</si>
  <si>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</si>
  <si>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</si>
  <si>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</si>
  <si>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</si>
  <si>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</si>
  <si>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</si>
  <si>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</si>
  <si>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</si>
  <si>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</si>
  <si>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</si>
  <si>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</si>
  <si>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</si>
  <si>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</si>
  <si>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</si>
  <si>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</si>
  <si>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</si>
  <si>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</si>
  <si>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</si>
  <si>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</si>
  <si>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</si>
  <si>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</si>
  <si>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</si>
  <si>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</si>
  <si>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</si>
  <si>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</si>
  <si>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</si>
  <si>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</si>
  <si>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</si>
  <si>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</si>
  <si>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</si>
  <si>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</si>
  <si>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</si>
  <si>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</si>
  <si>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</si>
  <si>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</si>
  <si>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</si>
  <si>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</si>
  <si>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</si>
  <si>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</si>
  <si>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</si>
  <si>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</si>
  <si>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</si>
  <si>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</si>
  <si>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</si>
  <si>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</si>
  <si>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</si>
  <si>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</si>
  <si>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</si>
  <si>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</si>
  <si>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</si>
  <si>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</si>
  <si>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</si>
  <si>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</si>
  <si>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</si>
  <si>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</si>
  <si>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</si>
  <si>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</si>
  <si>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</si>
  <si>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</si>
  <si>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</si>
  <si>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</si>
  <si>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</si>
  <si>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</si>
  <si>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</si>
  <si>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</si>
  <si>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</si>
  <si>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</si>
  <si>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</si>
  <si>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</si>
  <si>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</si>
  <si>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</si>
  <si>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</si>
  <si>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</si>
  <si>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</si>
  <si>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</si>
  <si>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</si>
  <si>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</si>
  <si>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</si>
  <si>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</si>
  <si>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</si>
  <si>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</si>
  <si>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</si>
  <si>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</si>
  <si>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</si>
  <si>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</si>
  <si>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</si>
  <si>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</si>
  <si>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</si>
  <si>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</si>
  <si>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</si>
  <si>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</si>
  <si>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</si>
  <si>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</si>
  <si>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</si>
  <si>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</si>
  <si>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</si>
  <si>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</si>
  <si>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</si>
  <si>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</si>
  <si>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</si>
  <si>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</si>
  <si>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</si>
  <si>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</si>
  <si>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</si>
  <si>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</si>
  <si>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</si>
  <si>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</si>
  <si>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</si>
  <si>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</si>
  <si>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</si>
  <si>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</si>
  <si>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</si>
  <si>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</si>
  <si>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</si>
  <si>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</si>
  <si>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</si>
  <si>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</si>
  <si>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</si>
  <si>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</si>
  <si>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</si>
  <si>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</si>
  <si>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</si>
  <si>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</si>
  <si>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</si>
  <si>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</si>
  <si>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</si>
  <si>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</si>
  <si>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</si>
  <si>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</si>
  <si>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</si>
  <si>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</si>
  <si>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</si>
  <si>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</si>
  <si>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</si>
  <si>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</si>
  <si>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</si>
  <si>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</si>
  <si>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</si>
  <si>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</si>
  <si>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</si>
  <si>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</si>
  <si>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</si>
  <si>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</si>
  <si>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</si>
  <si>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</si>
  <si>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</si>
  <si>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</si>
  <si>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</si>
  <si>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</si>
  <si>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</si>
  <si>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</si>
  <si>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</si>
  <si>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</si>
  <si>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</si>
  <si>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</si>
  <si>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</si>
  <si>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</si>
  <si>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</si>
  <si>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</si>
  <si>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</si>
  <si>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</si>
  <si>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</si>
  <si>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</si>
  <si>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</si>
  <si>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</si>
  <si>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</si>
  <si>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</si>
  <si>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</si>
  <si>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</si>
  <si>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</si>
  <si>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</si>
  <si>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</si>
  <si>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</si>
  <si>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</si>
  <si>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</si>
  <si>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</si>
  <si>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</si>
  <si>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</si>
  <si>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</si>
  <si>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</si>
  <si>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</si>
  <si>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</si>
  <si>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</si>
  <si>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</si>
  <si>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</si>
  <si>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</si>
  <si>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</si>
  <si>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</si>
  <si>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</si>
  <si>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</si>
  <si>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</si>
  <si>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</si>
  <si>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</si>
  <si>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</si>
  <si>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</si>
  <si>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</si>
  <si>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</si>
  <si>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</si>
  <si>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</si>
  <si>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</si>
  <si>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</si>
  <si>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</si>
  <si>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</si>
  <si>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</si>
  <si>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</si>
  <si>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</si>
  <si>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</si>
  <si>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</si>
  <si>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</si>
  <si>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</si>
  <si>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</si>
  <si>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</si>
  <si>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</si>
  <si>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</si>
  <si>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</si>
  <si>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</si>
  <si>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</si>
  <si>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</si>
  <si>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</si>
  <si>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</si>
  <si>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</si>
  <si>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</si>
  <si>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</si>
  <si>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</si>
  <si>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</si>
  <si>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</si>
  <si>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</si>
  <si>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</si>
  <si>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</si>
  <si>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</si>
  <si>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</si>
  <si>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</si>
  <si>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</si>
  <si>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</si>
  <si>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</si>
  <si>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</si>
  <si>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</si>
  <si>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</si>
  <si>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</si>
  <si>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</si>
  <si>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</si>
  <si>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</si>
  <si>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</si>
  <si>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</si>
  <si>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</si>
  <si>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</si>
  <si>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</si>
  <si>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</si>
  <si>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</si>
  <si>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</si>
  <si>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</si>
  <si>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</si>
  <si>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</si>
  <si>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</si>
  <si>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</si>
  <si>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</si>
  <si>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</si>
  <si>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</si>
  <si>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</si>
  <si>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</si>
  <si>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</si>
  <si>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</si>
  <si>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</si>
  <si>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</si>
  <si>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</si>
  <si>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</si>
  <si>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</si>
  <si>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</si>
  <si>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</si>
  <si>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</si>
  <si>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</si>
  <si>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</si>
  <si>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</si>
  <si>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</si>
  <si>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</si>
  <si>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</si>
  <si>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</si>
  <si>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</si>
  <si>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</si>
  <si>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</si>
  <si>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</si>
  <si>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</si>
  <si>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</si>
  <si>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</si>
  <si>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</si>
  <si>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</si>
  <si>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</si>
  <si>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</si>
  <si>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</si>
  <si>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</si>
  <si>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</si>
  <si>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</si>
  <si>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</si>
  <si>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</si>
  <si>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</si>
  <si>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</si>
  <si>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</si>
  <si>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</si>
  <si>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</si>
  <si>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</si>
  <si>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</si>
  <si>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</si>
  <si>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</si>
  <si>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</si>
  <si>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</si>
  <si>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</si>
  <si>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</si>
  <si>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</si>
  <si>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</si>
  <si>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</si>
  <si>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</si>
  <si>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</si>
  <si>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</si>
  <si>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</si>
  <si>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</si>
  <si>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</si>
  <si>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</si>
  <si>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</si>
  <si>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</si>
  <si>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</si>
  <si>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</si>
  <si>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</si>
  <si>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</si>
  <si>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</si>
  <si>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</si>
  <si>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</si>
  <si>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</si>
  <si>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</si>
  <si>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</si>
  <si>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</si>
  <si>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</si>
  <si>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</si>
  <si>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</si>
  <si>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</si>
  <si>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</si>
  <si>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</si>
  <si>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</si>
  <si>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</si>
  <si>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</si>
  <si>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</si>
  <si>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</si>
  <si>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</si>
  <si>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</si>
  <si>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</si>
  <si>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</si>
  <si>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</si>
  <si>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</si>
  <si>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</si>
  <si>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</si>
  <si>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</si>
  <si>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</si>
  <si>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</si>
  <si>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</si>
  <si>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</si>
  <si>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</si>
  <si>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</si>
  <si>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</si>
  <si>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</si>
  <si>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</si>
  <si>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</si>
  <si>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</si>
  <si>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</si>
  <si>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</si>
  <si>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</si>
  <si>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</si>
  <si>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</si>
  <si>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</si>
  <si>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</si>
  <si>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</si>
  <si>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</si>
  <si>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</si>
  <si>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</si>
  <si>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</si>
  <si>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</si>
  <si>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</si>
  <si>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</si>
  <si>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</si>
  <si>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</si>
  <si>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</si>
  <si>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</si>
  <si>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</si>
  <si>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</si>
  <si>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</si>
  <si>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</si>
  <si>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</si>
  <si>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</si>
  <si>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</si>
  <si>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</si>
  <si>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</si>
  <si>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</si>
  <si>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</si>
  <si>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</si>
  <si>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</si>
  <si>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</si>
  <si>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</si>
  <si>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</si>
  <si>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</si>
  <si>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</si>
  <si>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</si>
  <si>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</si>
  <si>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</si>
  <si>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</si>
  <si>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</si>
  <si>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</si>
  <si>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</si>
  <si>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</si>
  <si>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</si>
  <si>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</si>
  <si>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</si>
  <si>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</si>
  <si>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</si>
  <si>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</si>
  <si>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</si>
  <si>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</si>
  <si>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</si>
  <si>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</si>
  <si>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</si>
  <si>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</si>
  <si>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</si>
  <si>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</si>
  <si>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</si>
  <si>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</si>
  <si>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</si>
  <si>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</si>
  <si>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</si>
  <si>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</si>
  <si>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</si>
  <si>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</si>
  <si>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</si>
  <si>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</si>
  <si>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</si>
  <si>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</si>
  <si>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</si>
  <si>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</si>
  <si>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</si>
  <si>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</si>
  <si>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</si>
  <si>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</si>
  <si>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</si>
  <si>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</si>
  <si>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</si>
  <si>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</si>
  <si>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</si>
  <si>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</si>
  <si>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</si>
  <si>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</si>
  <si>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</si>
  <si>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</si>
  <si>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</si>
  <si>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</si>
  <si>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</si>
  <si>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</si>
  <si>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</si>
  <si>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</si>
  <si>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</si>
  <si>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</si>
  <si>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</si>
  <si>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</si>
  <si>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</si>
  <si>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</si>
  <si>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</si>
  <si>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</si>
  <si>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</si>
  <si>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</si>
  <si>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</si>
  <si>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</si>
  <si>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</si>
  <si>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</si>
  <si>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</si>
  <si>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</si>
  <si>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</si>
  <si>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</si>
  <si>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</si>
  <si>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</si>
  <si>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</si>
  <si>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</si>
  <si>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</si>
  <si>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</si>
  <si>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</si>
  <si>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</si>
  <si>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</si>
  <si>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</si>
  <si>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</si>
  <si>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</si>
  <si>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</si>
  <si>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</si>
  <si>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</si>
  <si>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</si>
  <si>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</si>
  <si>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</si>
  <si>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</si>
  <si>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</si>
  <si>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</si>
  <si>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</si>
  <si>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</si>
  <si>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</si>
  <si>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</si>
  <si>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</si>
  <si>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</si>
  <si>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</si>
  <si>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</si>
  <si>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</si>
  <si>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</si>
  <si>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</si>
  <si>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</si>
  <si>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</si>
  <si>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</si>
  <si>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</si>
  <si>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</si>
  <si>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</si>
  <si>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</si>
  <si>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</si>
  <si>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</si>
  <si>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</si>
  <si>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</si>
  <si>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</si>
  <si>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</si>
  <si>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</si>
  <si>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</si>
  <si>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</si>
  <si>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</si>
  <si>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</si>
  <si>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</si>
  <si>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</si>
  <si>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</si>
  <si>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</si>
  <si>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</si>
  <si>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</si>
  <si>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</si>
  <si>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</si>
  <si>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</si>
  <si>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</si>
  <si>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</si>
  <si>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</si>
  <si>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</si>
  <si>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</si>
  <si>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</si>
  <si>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</si>
  <si>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</si>
  <si>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</si>
  <si>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</si>
  <si>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</si>
  <si>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</si>
  <si>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</si>
  <si>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</si>
  <si>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</si>
  <si>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</si>
  <si>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</si>
  <si>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</si>
  <si>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</si>
  <si>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</si>
  <si>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</si>
  <si>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</si>
  <si>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</si>
  <si>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</si>
  <si>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</si>
  <si>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</si>
  <si>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</si>
  <si>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</si>
  <si>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</si>
  <si>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</si>
  <si>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</si>
  <si>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</si>
  <si>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</si>
  <si>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</si>
  <si>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</si>
  <si>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</si>
  <si>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</si>
  <si>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</si>
  <si>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</si>
  <si>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</si>
  <si>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</si>
  <si>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</si>
  <si>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</si>
  <si>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</si>
  <si>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</si>
  <si>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</si>
  <si>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</si>
  <si>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</si>
  <si>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</si>
  <si>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</si>
  <si>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</si>
  <si>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</si>
  <si>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</si>
  <si>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</si>
  <si>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</si>
  <si>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</si>
  <si>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</si>
  <si>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</si>
  <si>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</si>
  <si>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</si>
  <si>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</si>
  <si>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</si>
  <si>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</si>
  <si>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</si>
  <si>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</si>
  <si>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</si>
  <si>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</si>
  <si>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</si>
  <si>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</si>
  <si>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</si>
  <si>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</si>
  <si>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</si>
  <si>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</si>
  <si>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</si>
  <si>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</si>
  <si>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</si>
  <si>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</si>
  <si>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</si>
  <si>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</si>
  <si>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</si>
  <si>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</si>
  <si>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</si>
  <si>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</si>
  <si>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</si>
  <si>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</si>
  <si>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</si>
  <si>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</si>
  <si>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</si>
  <si>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</si>
  <si>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</si>
  <si>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</si>
  <si>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</si>
  <si>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</si>
  <si>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</si>
  <si>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</si>
  <si>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</si>
  <si>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</si>
  <si>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</si>
  <si>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</si>
  <si>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</si>
  <si>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</si>
  <si>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</si>
  <si>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</si>
  <si>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</si>
  <si>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</si>
  <si>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</si>
  <si>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</si>
  <si>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</si>
  <si>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</si>
  <si>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</si>
  <si>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</si>
  <si>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</si>
  <si>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</si>
  <si>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</si>
  <si>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</si>
  <si>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</si>
  <si>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</si>
  <si>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</si>
  <si>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</si>
  <si>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</si>
  <si>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</si>
  <si>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</si>
  <si>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</si>
  <si>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</si>
  <si>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</si>
  <si>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</si>
  <si>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</si>
  <si>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</si>
  <si>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</si>
  <si>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</si>
  <si>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</si>
  <si>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</si>
  <si>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</si>
  <si>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</si>
  <si>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</si>
  <si>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</si>
  <si>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</si>
  <si>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</si>
  <si>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</si>
  <si>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</si>
  <si>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</si>
  <si>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</si>
  <si>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</si>
  <si>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</si>
  <si>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</si>
  <si>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</si>
  <si>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</si>
  <si>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</si>
  <si>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</si>
  <si>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</si>
  <si>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</si>
  <si>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</si>
  <si>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</si>
  <si>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</si>
  <si>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</si>
  <si>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</si>
  <si>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</si>
  <si>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</si>
  <si>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</si>
  <si>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</si>
  <si>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</si>
  <si>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</si>
  <si>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</si>
  <si>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</si>
  <si>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</si>
  <si>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</si>
  <si>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</si>
  <si>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</si>
  <si>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</si>
  <si>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</si>
  <si>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</si>
  <si>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</si>
  <si>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</si>
  <si>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</si>
  <si>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</si>
  <si>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</si>
  <si>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</si>
  <si>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</si>
  <si>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</si>
  <si>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</si>
  <si>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</si>
  <si>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</si>
  <si>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</si>
  <si>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</si>
  <si>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</si>
  <si>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</si>
  <si>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</si>
  <si>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</si>
  <si>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</si>
  <si>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</si>
  <si>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</si>
  <si>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</si>
  <si>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</si>
  <si>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</si>
  <si>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</si>
  <si>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</si>
  <si>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</si>
  <si>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</si>
  <si>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</si>
  <si>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</si>
  <si>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</si>
  <si>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</si>
  <si>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</si>
  <si>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</si>
  <si>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</si>
  <si>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</si>
  <si>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</si>
  <si>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</si>
  <si>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</si>
  <si>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</si>
  <si>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</si>
  <si>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</si>
  <si>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</si>
  <si>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</si>
  <si>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</si>
  <si>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</si>
  <si>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</si>
  <si>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</si>
  <si>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</si>
  <si>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</si>
  <si>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</si>
  <si>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</si>
  <si>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</si>
  <si>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</si>
  <si>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</si>
  <si>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</si>
  <si>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</si>
  <si>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</si>
  <si>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</si>
  <si>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</si>
  <si>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</si>
  <si>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</si>
  <si>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</si>
  <si>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</si>
  <si>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</si>
  <si>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</si>
  <si>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</si>
  <si>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</si>
  <si>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</si>
  <si>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</si>
  <si>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</si>
  <si>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</si>
  <si>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</si>
  <si>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</si>
  <si>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</si>
  <si>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</si>
  <si>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</si>
  <si>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</si>
  <si>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</si>
  <si>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</si>
  <si>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</si>
  <si>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</si>
  <si>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</si>
  <si>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</si>
  <si>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</si>
  <si>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</si>
  <si>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</si>
  <si>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</si>
  <si>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</si>
  <si>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</si>
  <si>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</si>
  <si>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</si>
  <si>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</si>
  <si>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</si>
  <si>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</si>
  <si>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</si>
  <si>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</si>
  <si>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</si>
  <si>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</si>
  <si>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</si>
  <si>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</si>
  <si>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</si>
  <si>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</si>
  <si>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</si>
  <si>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</si>
  <si>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</si>
  <si>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</si>
  <si>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</si>
  <si>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</si>
  <si>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</si>
  <si>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</si>
  <si>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</si>
  <si>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</si>
  <si>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</si>
  <si>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</si>
  <si>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</si>
  <si>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</si>
  <si>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</si>
  <si>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</si>
  <si>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</si>
  <si>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</si>
  <si>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</si>
  <si>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</si>
  <si>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</si>
  <si>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</si>
  <si>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</si>
  <si>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</si>
  <si>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</si>
  <si>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</si>
  <si>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</si>
  <si>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</si>
  <si>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</si>
  <si>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</si>
  <si>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</si>
  <si>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</si>
  <si>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</si>
  <si>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</si>
  <si>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</si>
  <si>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</si>
  <si>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</si>
  <si>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</si>
  <si>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</si>
  <si>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</si>
  <si>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</si>
  <si>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</si>
  <si>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</si>
  <si>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</si>
  <si>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</si>
  <si>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</si>
  <si>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</si>
  <si>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</si>
  <si>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</si>
  <si>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</si>
  <si>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</si>
  <si>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</si>
  <si>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</si>
  <si>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</si>
  <si>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</si>
  <si>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</si>
  <si>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</si>
  <si>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</si>
  <si>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</si>
  <si>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</si>
  <si>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</si>
  <si>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</si>
  <si>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</si>
  <si>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</si>
  <si>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</si>
  <si>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</si>
  <si>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</si>
  <si>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</si>
  <si>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</si>
  <si>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</si>
  <si>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</si>
  <si>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</si>
  <si>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</si>
  <si>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</si>
  <si>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</si>
  <si>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</si>
  <si>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</si>
  <si>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</si>
  <si>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</si>
  <si>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</si>
  <si>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</si>
  <si>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</si>
  <si>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</si>
  <si>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</si>
  <si>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</si>
  <si>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</si>
  <si>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</si>
  <si>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</si>
  <si>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</si>
  <si>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</si>
  <si>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</si>
  <si>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</si>
  <si>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</si>
  <si>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</si>
  <si>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</si>
  <si>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</si>
  <si>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</si>
  <si>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</si>
  <si>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</si>
  <si>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</si>
  <si>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</si>
  <si>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</si>
  <si>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</si>
  <si>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</si>
  <si>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</si>
  <si>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</si>
  <si>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</si>
  <si>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</si>
  <si>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</si>
  <si>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</si>
  <si>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</si>
  <si>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</si>
  <si>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</si>
  <si>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</si>
  <si>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</si>
  <si>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</si>
  <si>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</si>
  <si>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</si>
  <si>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</si>
  <si>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</si>
  <si>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</si>
  <si>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</si>
  <si>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</si>
  <si>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</si>
  <si>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</si>
  <si>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</si>
  <si>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</si>
  <si>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</si>
  <si>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</si>
  <si>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</si>
  <si>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</si>
  <si>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</si>
  <si>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</si>
  <si>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</si>
  <si>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</si>
  <si>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</si>
  <si>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</si>
  <si>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</si>
  <si>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</si>
  <si>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</si>
  <si>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</si>
  <si>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</si>
  <si>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</si>
  <si>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</si>
  <si>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</si>
  <si>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</si>
  <si>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</si>
  <si>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</si>
  <si>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</si>
  <si>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</si>
  <si>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</si>
  <si>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</si>
  <si>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</si>
  <si>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</si>
  <si>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</si>
  <si>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</si>
  <si>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</si>
  <si>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</si>
  <si>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</si>
  <si>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</si>
  <si>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</si>
  <si>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</si>
  <si>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</si>
  <si>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</si>
  <si>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</si>
  <si>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</si>
  <si>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</si>
  <si>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</si>
  <si>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</si>
  <si>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</si>
  <si>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</si>
  <si>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</si>
  <si>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</si>
  <si>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</si>
  <si>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</si>
  <si>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</si>
  <si>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</si>
  <si>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</si>
  <si>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</si>
  <si>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</si>
  <si>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</si>
  <si>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</si>
  <si>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</si>
  <si>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</si>
  <si>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</si>
  <si>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</si>
  <si>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</si>
  <si>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</si>
  <si>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</si>
  <si>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</si>
  <si>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</si>
  <si>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</si>
  <si>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</si>
  <si>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</si>
  <si>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</si>
  <si>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</si>
  <si>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</si>
  <si>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</si>
  <si>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</si>
  <si>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</si>
  <si>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</si>
  <si>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</si>
  <si>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</si>
  <si>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</si>
  <si>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</si>
  <si>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</si>
  <si>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</si>
  <si>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</si>
  <si>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</si>
  <si>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</si>
  <si>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</si>
  <si>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</si>
  <si>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</si>
  <si>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</si>
  <si>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</si>
  <si>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</si>
  <si>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</si>
  <si>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</si>
  <si>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</si>
  <si>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</si>
  <si>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</si>
  <si>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</si>
  <si>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</si>
  <si>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</si>
  <si>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</si>
  <si>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</si>
  <si>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</si>
  <si>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</si>
  <si>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</si>
  <si>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</si>
  <si>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</si>
  <si>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</si>
  <si>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</si>
  <si>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</si>
  <si>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</si>
  <si>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</si>
  <si>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</si>
  <si>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</si>
  <si>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</si>
  <si>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</si>
  <si>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</si>
  <si>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</si>
  <si>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</si>
  <si>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</si>
  <si>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</si>
  <si>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</si>
  <si>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</si>
  <si>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</si>
  <si>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</si>
  <si>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</si>
  <si>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</si>
  <si>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</si>
  <si>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</si>
  <si>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</si>
  <si>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</si>
  <si>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</si>
  <si>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</si>
  <si>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</si>
  <si>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</si>
  <si>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</si>
  <si>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</si>
  <si>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</si>
  <si>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</si>
  <si>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</si>
  <si>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</si>
  <si>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</si>
  <si>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</si>
  <si>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</si>
  <si>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</si>
  <si>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</si>
  <si>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</si>
  <si>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</si>
  <si>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</si>
  <si>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</si>
  <si>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</si>
  <si>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</si>
  <si>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</si>
  <si>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</si>
  <si>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</si>
  <si>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</si>
  <si>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</si>
  <si>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</si>
  <si>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</si>
  <si>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</si>
  <si>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</si>
  <si>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</si>
  <si>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</si>
  <si>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</si>
  <si>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</si>
  <si>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</si>
  <si>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</si>
  <si>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</si>
  <si>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</si>
  <si>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</si>
  <si>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</si>
  <si>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</si>
  <si>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</si>
  <si>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</si>
  <si>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</si>
  <si>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</si>
  <si>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</si>
  <si>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</si>
  <si>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</si>
  <si>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</si>
  <si>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</si>
  <si>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</si>
  <si>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</si>
  <si>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</si>
  <si>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</si>
  <si>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</si>
  <si>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</si>
  <si>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</si>
  <si>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</si>
  <si>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</si>
  <si>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</si>
  <si>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</si>
  <si>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</si>
  <si>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</si>
  <si>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</si>
  <si>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</si>
  <si>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</si>
  <si>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</si>
  <si>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</si>
  <si>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</si>
  <si>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</si>
  <si>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</si>
  <si>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</si>
  <si>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</si>
  <si>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</si>
  <si>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</si>
  <si>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</si>
  <si>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</si>
  <si>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</si>
  <si>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</si>
  <si>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</si>
  <si>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</si>
  <si>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</si>
  <si>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</si>
  <si>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</si>
  <si>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</si>
  <si>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</si>
  <si>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</si>
  <si>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</si>
  <si>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</si>
  <si>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</si>
  <si>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</si>
  <si>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</si>
  <si>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</si>
  <si>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</si>
  <si>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</si>
  <si>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</si>
  <si>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</si>
  <si>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</si>
  <si>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</si>
  <si>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</si>
  <si>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</si>
  <si>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</si>
  <si>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</si>
  <si>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</si>
  <si>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</si>
  <si>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</si>
  <si>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</si>
  <si>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</si>
  <si>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</si>
  <si>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</si>
  <si>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</si>
  <si>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</si>
  <si>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</si>
  <si>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</si>
  <si>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</si>
  <si>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</si>
  <si>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</si>
  <si>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</si>
  <si>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</si>
  <si>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</si>
  <si>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</si>
  <si>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</si>
  <si>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</si>
  <si>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</si>
  <si>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</si>
  <si>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</si>
  <si>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</si>
  <si>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</si>
  <si>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</si>
  <si>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</si>
  <si>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</si>
  <si>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</si>
  <si>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</si>
  <si>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</si>
  <si>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</si>
  <si>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</si>
  <si>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</si>
  <si>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</si>
  <si>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</si>
  <si>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</si>
  <si>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</si>
  <si>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</si>
  <si>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</si>
  <si>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</si>
  <si>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</si>
  <si>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</si>
  <si>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</si>
  <si>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</si>
  <si>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</si>
  <si>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</si>
  <si>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</si>
  <si>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</si>
  <si>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</si>
  <si>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</si>
  <si>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</si>
  <si>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</si>
  <si>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</si>
  <si>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</si>
  <si>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</si>
  <si>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</si>
  <si>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</si>
  <si>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</si>
  <si>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</si>
  <si>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</si>
  <si>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</si>
  <si>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</si>
  <si>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</si>
  <si>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</si>
  <si>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</si>
  <si>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</si>
  <si>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</si>
  <si>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</si>
  <si>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</si>
  <si>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</si>
  <si>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</si>
  <si>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</si>
  <si>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</si>
  <si>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</si>
  <si>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</si>
  <si>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</si>
  <si>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</si>
  <si>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</si>
  <si>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</si>
  <si>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</si>
  <si>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</si>
  <si>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</si>
  <si>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</si>
  <si>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</si>
  <si>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</si>
  <si>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</si>
  <si>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</si>
  <si>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</si>
  <si>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</si>
  <si>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</si>
  <si>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</si>
  <si>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</si>
  <si>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</si>
  <si>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</si>
  <si>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</si>
  <si>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</si>
  <si>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</si>
  <si>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</si>
  <si>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</si>
  <si>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</si>
  <si>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</si>
  <si>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</si>
  <si>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</si>
  <si>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</si>
  <si>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</si>
  <si>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</si>
  <si>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</si>
  <si>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</si>
  <si>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</si>
  <si>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</si>
  <si>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</si>
  <si>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</si>
  <si>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</si>
  <si>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</si>
  <si>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</si>
  <si>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</si>
  <si>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</si>
  <si>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</si>
  <si>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</si>
  <si>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</si>
  <si>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</si>
  <si>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</si>
  <si>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</si>
  <si>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</si>
  <si>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</si>
  <si>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</si>
  <si>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</si>
  <si>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</si>
  <si>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</si>
  <si>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</si>
  <si>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</si>
  <si>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</si>
  <si>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</si>
  <si>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</si>
  <si>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</si>
  <si>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</si>
  <si>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</si>
  <si>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</si>
  <si>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</si>
  <si>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</si>
  <si>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</si>
  <si>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</si>
  <si>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</si>
  <si>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</si>
  <si>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</si>
  <si>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</si>
  <si>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</si>
  <si>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</si>
  <si>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</si>
  <si>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</si>
  <si>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</si>
  <si>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</si>
  <si>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</si>
  <si>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</si>
  <si>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</si>
  <si>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</si>
  <si>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</si>
  <si>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</si>
  <si>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</si>
  <si>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</si>
  <si>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</si>
  <si>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</si>
  <si>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</si>
  <si>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</si>
  <si>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</si>
  <si>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</si>
  <si>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</si>
  <si>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</si>
  <si>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</si>
  <si>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</si>
  <si>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</si>
  <si>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</si>
  <si>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</si>
  <si>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</si>
  <si>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</si>
  <si>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</si>
  <si>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</si>
  <si>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</si>
  <si>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</si>
  <si>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</si>
  <si>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</si>
  <si>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</si>
  <si>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</si>
  <si>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</si>
  <si>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</si>
  <si>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</si>
  <si>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</si>
  <si>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</si>
  <si>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</si>
  <si>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</si>
  <si>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</si>
  <si>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</si>
  <si>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</si>
  <si>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</si>
  <si>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</si>
  <si>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</si>
  <si>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</si>
  <si>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</si>
  <si>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</si>
  <si>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</si>
  <si>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</si>
  <si>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</si>
  <si>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</si>
  <si>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</si>
  <si>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</si>
  <si>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</si>
  <si>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</si>
  <si>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</si>
  <si>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</si>
  <si>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</si>
  <si>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</si>
  <si>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</si>
  <si>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</si>
  <si>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</si>
  <si>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</si>
  <si>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</si>
  <si>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</si>
  <si>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</si>
  <si>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</si>
  <si>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</si>
  <si>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</si>
  <si>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</si>
  <si>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</si>
  <si>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</si>
  <si>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</si>
  <si>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</si>
  <si>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</si>
  <si>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</si>
  <si>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</si>
  <si>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</si>
  <si>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</si>
  <si>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</si>
  <si>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</si>
  <si>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</si>
  <si>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</si>
  <si>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</si>
  <si>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</si>
  <si>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</si>
  <si>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</si>
  <si>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</si>
  <si>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</si>
  <si>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</si>
  <si>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</si>
  <si>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</si>
  <si>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</si>
  <si>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</si>
  <si>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</si>
  <si>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</si>
  <si>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</si>
  <si>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</si>
  <si>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</si>
  <si>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</si>
  <si>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</si>
  <si>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</si>
  <si>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</si>
  <si>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</si>
  <si>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</si>
  <si>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</si>
  <si>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</si>
  <si>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</si>
  <si>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</si>
  <si>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</si>
  <si>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</si>
  <si>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</si>
  <si>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</si>
  <si>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</si>
  <si>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</si>
  <si>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</si>
  <si>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</si>
  <si>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</si>
  <si>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</si>
  <si>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</si>
  <si>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</si>
  <si>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</si>
  <si>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</si>
  <si>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</si>
  <si>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</si>
  <si>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</si>
  <si>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</si>
  <si>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</si>
  <si>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</si>
  <si>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</si>
  <si>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</si>
  <si>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</si>
  <si>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</si>
  <si>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</si>
  <si>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</si>
  <si>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</si>
  <si>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</si>
  <si>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</si>
  <si>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</si>
  <si>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</si>
  <si>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</si>
  <si>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</si>
  <si>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</si>
  <si>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</si>
  <si>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</si>
  <si>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</si>
  <si>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</si>
  <si>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</si>
  <si>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</si>
  <si>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</si>
  <si>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</si>
  <si>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</si>
  <si>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</si>
  <si>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</si>
  <si>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</si>
  <si>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</si>
  <si>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</si>
  <si>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</si>
  <si>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</si>
  <si>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</si>
  <si>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</si>
  <si>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</si>
  <si>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</si>
  <si>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</si>
  <si>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</si>
  <si>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</si>
  <si>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</si>
  <si>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</si>
  <si>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</si>
  <si>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</si>
  <si>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</si>
  <si>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</si>
  <si>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</si>
  <si>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</si>
  <si>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</si>
  <si>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</si>
  <si>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</si>
  <si>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</si>
  <si>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</si>
  <si>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</si>
  <si>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</si>
  <si>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</si>
  <si>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</si>
  <si>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</si>
  <si>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</si>
  <si>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</si>
  <si>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</si>
  <si>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</si>
  <si>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</si>
  <si>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</si>
  <si>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</si>
  <si>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</si>
  <si>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</si>
  <si>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</si>
  <si>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</si>
  <si>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</si>
  <si>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</si>
  <si>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</si>
  <si>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</si>
  <si>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</si>
  <si>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</si>
  <si>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</si>
  <si>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</si>
  <si>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</si>
  <si>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</si>
  <si>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</si>
  <si>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</si>
  <si>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</si>
  <si>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</si>
  <si>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</si>
  <si>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</si>
  <si>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</si>
  <si>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</si>
  <si>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</si>
  <si>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</si>
  <si>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</si>
  <si>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</si>
  <si>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</si>
  <si>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</si>
  <si>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</si>
  <si>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</si>
  <si>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</si>
  <si>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</si>
  <si>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</si>
  <si>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</si>
  <si>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</si>
  <si>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</si>
  <si>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</si>
  <si>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</si>
  <si>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</si>
  <si>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</si>
  <si>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</si>
  <si>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</si>
  <si>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</si>
  <si>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</si>
  <si>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</si>
  <si>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</si>
  <si>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</si>
  <si>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</si>
  <si>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</si>
  <si>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</si>
  <si>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</si>
  <si>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</si>
  <si>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</si>
  <si>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</si>
  <si>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</si>
  <si>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</si>
  <si>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</si>
  <si>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</si>
  <si>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</si>
  <si>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</si>
  <si>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</si>
  <si>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</si>
  <si>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</si>
  <si>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</si>
  <si>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</si>
  <si>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</si>
  <si>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</si>
  <si>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</si>
  <si>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</si>
  <si>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</si>
  <si>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</si>
  <si>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</si>
  <si>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</si>
  <si>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</si>
  <si>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</si>
  <si>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</si>
  <si>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</si>
  <si>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</si>
  <si>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</si>
  <si>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</si>
  <si>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</si>
  <si>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</si>
  <si>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</si>
  <si>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</si>
  <si>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</si>
  <si>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</si>
  <si>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</si>
  <si>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</si>
  <si>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</si>
  <si>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</si>
  <si>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</si>
  <si>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</si>
  <si>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</si>
  <si>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</si>
  <si>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</si>
  <si>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</si>
  <si>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</si>
  <si>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</si>
  <si>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</si>
  <si>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</si>
  <si>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</si>
  <si>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</si>
  <si>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</si>
  <si>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</si>
  <si>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</si>
  <si>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</si>
  <si>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</si>
  <si>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</si>
  <si>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</si>
  <si>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</si>
  <si>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</si>
  <si>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</si>
  <si>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</si>
  <si>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</si>
  <si>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</si>
  <si>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</si>
  <si>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</si>
  <si>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</si>
  <si>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</si>
  <si>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</si>
  <si>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</si>
  <si>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</si>
  <si>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</si>
  <si>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</si>
  <si>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</si>
  <si>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</si>
  <si>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</si>
  <si>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</si>
  <si>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</si>
  <si>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</si>
  <si>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</si>
  <si>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</si>
  <si>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</si>
  <si>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</si>
  <si>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</si>
  <si>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</si>
  <si>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</si>
  <si>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</si>
  <si>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</si>
  <si>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</si>
  <si>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</si>
  <si>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</si>
  <si>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</si>
  <si>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</si>
  <si>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</si>
  <si>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</si>
  <si>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</si>
  <si>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</si>
  <si>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</si>
  <si>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</si>
  <si>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</si>
  <si>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</si>
  <si>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</si>
  <si>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</si>
  <si>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</si>
  <si>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</si>
  <si>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</si>
  <si>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</si>
  <si>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</si>
  <si>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</si>
  <si>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</si>
  <si>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</si>
  <si>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</si>
  <si>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</si>
  <si>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</si>
  <si>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</si>
  <si>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</si>
  <si>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</si>
  <si>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</si>
  <si>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</si>
  <si>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</si>
  <si>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</si>
  <si>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</si>
  <si>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</si>
  <si>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</si>
  <si>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</si>
  <si>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</si>
  <si>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</si>
  <si>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</si>
  <si>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</si>
  <si>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</si>
  <si>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</si>
  <si>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</si>
  <si>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</si>
  <si>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</si>
  <si>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</si>
  <si>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</si>
  <si>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</si>
  <si>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</si>
  <si>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</si>
  <si>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</si>
  <si>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</si>
  <si>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</si>
  <si>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</si>
  <si>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</si>
  <si>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</si>
  <si>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</si>
  <si>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</si>
  <si>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</si>
  <si>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</si>
  <si>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</si>
  <si>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</si>
  <si>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</si>
  <si>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</si>
  <si>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</si>
  <si>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</si>
  <si>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</si>
  <si>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</si>
  <si>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</si>
  <si>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</si>
  <si>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</si>
  <si>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</si>
  <si>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</si>
  <si>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</si>
  <si>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</si>
  <si>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</si>
  <si>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</si>
  <si>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</si>
  <si>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</si>
  <si>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</si>
  <si>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</si>
  <si>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</si>
  <si>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</si>
  <si>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</si>
  <si>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</si>
  <si>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</si>
  <si>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</si>
  <si>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</si>
  <si>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</si>
  <si>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</si>
  <si>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</si>
  <si>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</si>
  <si>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</si>
  <si>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</si>
  <si>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</si>
  <si>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</si>
  <si>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</si>
  <si>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</si>
  <si>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</si>
  <si>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</si>
  <si>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</si>
  <si>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</si>
  <si>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</si>
  <si>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</si>
  <si>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</si>
  <si>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</si>
  <si>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</si>
  <si>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</si>
  <si>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</si>
  <si>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</si>
  <si>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</si>
  <si>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</si>
  <si>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</si>
  <si>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</si>
  <si>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</si>
  <si>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</si>
  <si>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</si>
  <si>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</si>
  <si>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</si>
  <si>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</si>
  <si>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</si>
  <si>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</si>
  <si>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</si>
  <si>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</si>
  <si>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</si>
  <si>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</si>
  <si>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</si>
  <si>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</si>
  <si>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</si>
  <si>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</si>
  <si>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</si>
  <si>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</si>
  <si>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</si>
  <si>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</si>
  <si>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</si>
  <si>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</si>
  <si>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</si>
  <si>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</si>
  <si>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</si>
  <si>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</si>
  <si>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</si>
  <si>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</si>
  <si>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</si>
  <si>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</si>
  <si>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</si>
  <si>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</si>
  <si>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</si>
  <si>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</si>
  <si>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</si>
  <si>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</si>
  <si>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</si>
  <si>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</si>
  <si>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</si>
  <si>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</si>
  <si>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</si>
  <si>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</si>
  <si>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</si>
  <si>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</si>
  <si>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</si>
  <si>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</si>
  <si>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</si>
  <si>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</si>
  <si>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</si>
  <si>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</si>
  <si>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</si>
  <si>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</si>
  <si>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</si>
  <si>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</si>
  <si>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</si>
  <si>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</si>
  <si>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</si>
  <si>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</si>
  <si>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</si>
  <si>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</si>
  <si>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</si>
  <si>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</si>
  <si>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</si>
  <si>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</si>
  <si>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</si>
  <si>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</si>
  <si>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</si>
  <si>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</si>
  <si>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</si>
  <si>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</si>
  <si>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</si>
  <si>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</si>
  <si>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</si>
  <si>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</si>
  <si>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</si>
  <si>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</si>
  <si>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</si>
  <si>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</si>
  <si>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</si>
  <si>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</si>
  <si>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</si>
  <si>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</si>
  <si>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</si>
  <si>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</si>
  <si>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</si>
  <si>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</si>
  <si>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</si>
  <si>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</si>
  <si>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</si>
  <si>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</si>
  <si>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</si>
  <si>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</si>
  <si>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</si>
  <si>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</si>
  <si>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</si>
  <si>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</si>
  <si>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</si>
  <si>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</si>
  <si>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</si>
  <si>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</si>
  <si>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</si>
  <si>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</si>
  <si>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</si>
  <si>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</si>
  <si>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</si>
  <si>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</si>
  <si>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</si>
  <si>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</si>
  <si>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</si>
  <si>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</si>
  <si>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</si>
  <si>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</si>
  <si>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</si>
  <si>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</si>
  <si>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</si>
  <si>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</si>
  <si>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</si>
  <si>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</si>
  <si>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</si>
  <si>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</si>
  <si>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</si>
  <si>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</si>
  <si>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</si>
  <si>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</si>
  <si>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</si>
  <si>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</si>
  <si>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</si>
  <si>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</si>
  <si>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</si>
  <si>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</si>
  <si>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</si>
  <si>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</si>
  <si>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</si>
  <si>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</si>
  <si>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</si>
  <si>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</si>
  <si>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</si>
  <si>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</si>
  <si>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</si>
  <si>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</si>
  <si>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</si>
  <si>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</si>
  <si>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</si>
  <si>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</si>
  <si>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</si>
  <si>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</si>
  <si>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</si>
  <si>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</si>
  <si>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</si>
  <si>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</si>
  <si>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</si>
  <si>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</si>
  <si>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</si>
  <si>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</si>
  <si>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</si>
  <si>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</si>
  <si>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</si>
  <si>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</si>
  <si>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</si>
  <si>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</si>
  <si>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</si>
  <si>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</si>
  <si>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</si>
  <si>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</si>
  <si>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</si>
  <si>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</si>
  <si>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</si>
  <si>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</si>
  <si>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</si>
  <si>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</si>
  <si>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</si>
  <si>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</si>
  <si>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</si>
  <si>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</si>
  <si>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</si>
  <si>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</si>
  <si>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</si>
  <si>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</si>
  <si>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</si>
  <si>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</si>
  <si>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</si>
  <si>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</si>
  <si>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</si>
  <si>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</si>
  <si>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</si>
  <si>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</si>
  <si>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</si>
  <si>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</si>
  <si>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</si>
  <si>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</si>
  <si>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</si>
  <si>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</si>
  <si>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</si>
  <si>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</si>
  <si>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</si>
  <si>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</si>
  <si>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</si>
  <si>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</si>
  <si>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</si>
  <si>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</si>
  <si>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</si>
  <si>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</si>
  <si>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</si>
  <si>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</si>
  <si>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</si>
  <si>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</si>
  <si>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</si>
  <si>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</si>
  <si>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</si>
  <si>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</si>
  <si>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</si>
  <si>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</si>
  <si>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</si>
  <si>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</si>
  <si>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</si>
  <si>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</si>
  <si>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</si>
  <si>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</si>
  <si>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</si>
  <si>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</si>
  <si>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</si>
  <si>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</si>
  <si>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</si>
  <si>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</si>
  <si>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</si>
  <si>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</si>
  <si>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</si>
  <si>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</si>
  <si>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</si>
  <si>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</si>
  <si>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</si>
  <si>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</si>
  <si>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</si>
  <si>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</si>
  <si>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</si>
  <si>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</si>
  <si>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</si>
  <si>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</si>
  <si>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</si>
  <si>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</si>
  <si>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</si>
  <si>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</si>
  <si>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</si>
  <si>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</si>
  <si>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</si>
  <si>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</si>
  <si>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</si>
  <si>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</si>
  <si>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</si>
  <si>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</si>
  <si>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</si>
  <si>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</si>
  <si>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</si>
  <si>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</si>
  <si>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</si>
  <si>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</si>
  <si>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</si>
  <si>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</si>
  <si>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</si>
  <si>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</si>
  <si>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</si>
  <si>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</si>
  <si>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</si>
  <si>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</si>
  <si>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</si>
  <si>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</si>
  <si>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</si>
  <si>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</si>
  <si>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</si>
  <si>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</si>
  <si>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</si>
  <si>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</si>
  <si>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</si>
  <si>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</si>
  <si>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</si>
  <si>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</si>
  <si>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</si>
  <si>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</si>
  <si>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</si>
  <si>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</si>
  <si>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</si>
  <si>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</si>
  <si>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</si>
  <si>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</si>
  <si>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</si>
  <si>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</si>
  <si>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</si>
  <si>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</si>
  <si>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</si>
  <si>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</si>
  <si>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</si>
  <si>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</si>
  <si>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</si>
  <si>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</si>
  <si>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</si>
  <si>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</si>
  <si>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</si>
  <si>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</si>
  <si>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</si>
  <si>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</si>
  <si>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</si>
  <si>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</si>
  <si>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</si>
  <si>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</si>
  <si>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</si>
  <si>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</si>
  <si>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</si>
  <si>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</si>
  <si>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</si>
  <si>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</si>
  <si>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</si>
  <si>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</si>
  <si>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</si>
  <si>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</si>
  <si>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</si>
  <si>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</si>
  <si>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</si>
  <si>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</si>
  <si>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</si>
  <si>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</si>
  <si>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</si>
  <si>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</si>
  <si>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</si>
  <si>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</si>
  <si>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</si>
  <si>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</si>
  <si>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</si>
  <si>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</si>
  <si>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</si>
  <si>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</si>
  <si>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</si>
  <si>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</si>
  <si>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</si>
  <si>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</si>
  <si>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</si>
  <si>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</si>
  <si>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</si>
  <si>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</si>
  <si>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</si>
  <si>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</si>
  <si>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</si>
  <si>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</si>
  <si>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</si>
  <si>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</si>
  <si>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</si>
  <si>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</si>
  <si>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</si>
  <si>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</si>
  <si>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</si>
  <si>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</si>
  <si>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</si>
  <si>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</si>
  <si>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</si>
  <si>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</si>
  <si>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</si>
  <si>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</si>
  <si>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</si>
  <si>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</si>
  <si>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</si>
  <si>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</si>
  <si>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</si>
  <si>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</si>
  <si>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</si>
  <si>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</si>
  <si>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</si>
  <si>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</si>
  <si>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</si>
  <si>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</si>
  <si>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</si>
  <si>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</si>
  <si>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</si>
  <si>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</si>
  <si>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</si>
  <si>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</si>
  <si>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</si>
  <si>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</si>
  <si>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</si>
  <si>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</si>
  <si>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</si>
  <si>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</si>
  <si>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</si>
  <si>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</si>
  <si>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</si>
  <si>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</si>
  <si>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</si>
  <si>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</si>
  <si>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</si>
  <si>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</si>
  <si>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</si>
  <si>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</si>
  <si>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</si>
  <si>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</si>
  <si>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</si>
  <si>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</si>
  <si>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</si>
  <si>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</si>
  <si>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</si>
  <si>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</si>
  <si>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</si>
  <si>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</si>
  <si>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</si>
  <si>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</si>
  <si>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</si>
  <si>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</si>
  <si>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</si>
  <si>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</si>
  <si>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</si>
  <si>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</si>
  <si>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</si>
  <si>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</si>
  <si>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</si>
  <si>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</si>
  <si>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</si>
  <si>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</si>
  <si>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</si>
  <si>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</si>
  <si>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</si>
  <si>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</si>
  <si>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</si>
  <si>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</si>
  <si>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</si>
  <si>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</si>
  <si>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</si>
  <si>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</si>
  <si>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</si>
  <si>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</si>
  <si>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</si>
  <si>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</si>
  <si>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</si>
  <si>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</si>
  <si>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</si>
  <si>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</si>
  <si>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</si>
  <si>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</si>
  <si>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</si>
  <si>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</si>
  <si>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</si>
  <si>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</si>
  <si>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</si>
  <si>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</si>
  <si>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</si>
  <si>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</si>
  <si>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</si>
  <si>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</si>
  <si>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</si>
  <si>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</si>
  <si>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</si>
  <si>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</si>
  <si>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</si>
  <si>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</si>
  <si>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</si>
  <si>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</si>
  <si>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</si>
  <si>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</si>
  <si>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</si>
  <si>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</si>
  <si>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</si>
  <si>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</si>
  <si>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</si>
  <si>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</si>
  <si>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</si>
  <si>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</si>
  <si>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</si>
  <si>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</si>
  <si>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</si>
  <si>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</si>
  <si>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</si>
  <si>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</si>
  <si>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</si>
  <si>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</si>
  <si>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</si>
  <si>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</si>
  <si>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</si>
  <si>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</si>
  <si>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</si>
  <si>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</si>
  <si>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</si>
  <si>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</si>
  <si>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</si>
  <si>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</si>
  <si>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</si>
  <si>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</si>
  <si>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</si>
  <si>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</si>
  <si>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</si>
  <si>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</si>
  <si>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</si>
  <si>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</si>
  <si>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</si>
  <si>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</si>
  <si>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</si>
  <si>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</si>
  <si>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</si>
  <si>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</si>
  <si>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</si>
  <si>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</si>
  <si>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</si>
  <si>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</si>
  <si>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</si>
  <si>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</si>
  <si>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</si>
  <si>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</si>
  <si>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</si>
  <si>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</si>
  <si>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</si>
  <si>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</si>
  <si>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</si>
  <si>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</si>
  <si>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</si>
  <si>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</si>
  <si>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</si>
  <si>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</si>
  <si>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</si>
  <si>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</si>
  <si>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</si>
  <si>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</si>
  <si>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</si>
  <si>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</si>
  <si>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</si>
  <si>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</si>
  <si>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</si>
  <si>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</si>
  <si>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</si>
  <si>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</si>
  <si>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</si>
  <si>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</si>
  <si>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</si>
  <si>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</si>
  <si>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</si>
  <si>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</si>
  <si>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</si>
  <si>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</si>
  <si>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</si>
  <si>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</si>
  <si>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</si>
  <si>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</si>
  <si>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</si>
  <si>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</si>
  <si>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</si>
  <si>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</si>
  <si>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</si>
  <si>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</si>
  <si>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</si>
  <si>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</si>
  <si>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</si>
  <si>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</si>
  <si>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</si>
  <si>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</si>
  <si>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</si>
  <si>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</si>
  <si>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</si>
  <si>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</si>
  <si>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</si>
  <si>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</si>
  <si>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</si>
  <si>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</si>
  <si>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</si>
  <si>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</si>
  <si>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</si>
  <si>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</si>
  <si>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</si>
  <si>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</si>
  <si>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</si>
  <si>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</si>
  <si>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</si>
  <si>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</si>
  <si>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</si>
  <si>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</si>
  <si>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</si>
  <si>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</si>
  <si>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</si>
  <si>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</si>
  <si>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</si>
  <si>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</si>
  <si>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</si>
  <si>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</si>
  <si>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</si>
  <si>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</si>
  <si>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</si>
  <si>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</si>
  <si>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</si>
  <si>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</si>
  <si>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</si>
  <si>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</si>
  <si>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</si>
  <si>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</si>
  <si>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</si>
  <si>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</si>
  <si>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</si>
  <si>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</si>
  <si>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</si>
  <si>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</si>
  <si>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</si>
  <si>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</si>
  <si>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</si>
  <si>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</si>
  <si>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</si>
  <si>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</si>
  <si>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</si>
  <si>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</si>
  <si>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</si>
  <si>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</si>
  <si>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</si>
  <si>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</si>
  <si>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</si>
  <si>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</si>
  <si>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</si>
  <si>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</si>
  <si>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</si>
  <si>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</si>
  <si>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</si>
  <si>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</si>
  <si>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</si>
  <si>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</si>
  <si>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</si>
  <si>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</si>
  <si>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</si>
  <si>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</si>
  <si>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</si>
  <si>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</si>
  <si>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</si>
  <si>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</si>
  <si>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</si>
  <si>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</si>
  <si>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</si>
  <si>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</si>
  <si>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</si>
  <si>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</si>
  <si>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</si>
  <si>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</si>
  <si>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</si>
  <si>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</si>
  <si>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</si>
  <si>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</si>
  <si>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</si>
  <si>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</si>
  <si>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</si>
  <si>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</si>
  <si>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</si>
  <si>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</si>
  <si>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</si>
  <si>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</si>
  <si>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</si>
  <si>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</si>
  <si>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</si>
  <si>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</si>
  <si>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</si>
  <si>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</si>
  <si>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</si>
  <si>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</si>
  <si>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</si>
  <si>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</si>
  <si>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</si>
  <si>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</si>
  <si>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</si>
  <si>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</si>
  <si>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</si>
  <si>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</si>
  <si>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</si>
  <si>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</si>
  <si>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</si>
  <si>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</si>
  <si>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</si>
  <si>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</si>
  <si>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</si>
  <si>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</si>
  <si>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</si>
  <si>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</si>
  <si>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</si>
  <si>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</si>
  <si>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</si>
  <si>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</si>
  <si>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</si>
  <si>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</si>
  <si>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</si>
  <si>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</si>
  <si>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</si>
  <si>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</si>
  <si>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</si>
  <si>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</si>
  <si>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</si>
  <si>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</si>
  <si>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</si>
  <si>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</si>
  <si>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</si>
  <si>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</si>
  <si>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</si>
  <si>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</si>
  <si>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</si>
  <si>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</si>
  <si>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</si>
  <si>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</si>
  <si>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</si>
  <si>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</si>
  <si>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</si>
  <si>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</si>
  <si>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</si>
  <si>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</si>
  <si>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</si>
  <si>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</si>
  <si>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</si>
  <si>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</si>
  <si>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</si>
  <si>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</si>
  <si>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</si>
  <si>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</si>
  <si>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</si>
  <si>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</si>
  <si>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</si>
  <si>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</si>
  <si>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</si>
  <si>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</si>
  <si>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</si>
  <si>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</si>
  <si>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</si>
  <si>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</si>
  <si>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</si>
  <si>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</si>
  <si>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</si>
  <si>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</si>
  <si>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</si>
  <si>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</si>
  <si>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</si>
  <si>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</si>
  <si>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</si>
  <si>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</si>
  <si>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</si>
  <si>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</si>
  <si>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</si>
  <si>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</si>
  <si>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</si>
  <si>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</si>
  <si>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</si>
  <si>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</si>
  <si>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</si>
  <si>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</si>
  <si>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</si>
  <si>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</si>
  <si>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</si>
  <si>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</si>
  <si>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</si>
  <si>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</si>
  <si>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</si>
  <si>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</si>
  <si>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</si>
  <si>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</si>
  <si>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</si>
  <si>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</si>
  <si>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</si>
  <si>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</si>
  <si>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</si>
  <si>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</si>
  <si>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</si>
  <si>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</si>
  <si>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</si>
  <si>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</si>
  <si>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</si>
  <si>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</si>
  <si>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</si>
  <si>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</si>
  <si>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</si>
  <si>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</si>
  <si>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</si>
  <si>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</si>
  <si>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</si>
  <si>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</si>
  <si>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</si>
  <si>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</si>
  <si>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</si>
  <si>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</si>
  <si>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</si>
  <si>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</si>
  <si>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</si>
  <si>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</si>
  <si>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</si>
  <si>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</si>
  <si>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</si>
  <si>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</si>
  <si>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</si>
  <si>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</si>
  <si>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</si>
  <si>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</si>
  <si>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</si>
  <si>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</si>
  <si>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</si>
  <si>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</si>
  <si>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</si>
  <si>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</si>
  <si>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</si>
  <si>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</si>
  <si>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</si>
  <si>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</si>
  <si>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</si>
  <si>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</si>
  <si>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</si>
  <si>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</si>
  <si>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</si>
  <si>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</si>
  <si>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</si>
  <si>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</si>
  <si>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</si>
  <si>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</si>
  <si>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</si>
  <si>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</si>
  <si>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</si>
  <si>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</si>
  <si>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</si>
  <si>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</si>
  <si>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</si>
  <si>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</si>
  <si>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</si>
  <si>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</si>
  <si>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</si>
  <si>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</si>
  <si>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</si>
  <si>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</si>
  <si>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</si>
  <si>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</si>
  <si>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</si>
  <si>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</si>
  <si>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</si>
  <si>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</si>
  <si>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</si>
  <si>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</si>
  <si>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</si>
  <si>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</si>
  <si>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</si>
  <si>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</si>
  <si>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</si>
  <si>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</si>
  <si>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</si>
  <si>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</si>
  <si>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</si>
  <si>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</si>
  <si>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</si>
  <si>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</si>
  <si>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</si>
  <si>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</si>
  <si>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</si>
  <si>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</si>
  <si>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</si>
  <si>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</si>
  <si>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</si>
  <si>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</si>
  <si>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</si>
  <si>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</si>
  <si>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</si>
  <si>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</si>
  <si>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</si>
  <si>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</si>
  <si>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</si>
  <si>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</si>
  <si>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</si>
  <si>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</si>
  <si>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</si>
  <si>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</si>
  <si>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</si>
  <si>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</si>
  <si>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</si>
  <si>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</si>
  <si>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</si>
  <si>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</si>
  <si>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</si>
  <si>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</si>
  <si>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</si>
  <si>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</si>
  <si>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</si>
  <si>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</si>
  <si>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</si>
  <si>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</si>
  <si>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</si>
  <si>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</si>
  <si>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</si>
  <si>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</si>
  <si>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</si>
  <si>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</si>
  <si>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</si>
  <si>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</si>
  <si>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</si>
  <si>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</si>
  <si>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</si>
  <si>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</si>
  <si>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</si>
  <si>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</si>
  <si>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</si>
  <si>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</si>
  <si>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</si>
  <si>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</si>
  <si>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</si>
  <si>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</si>
  <si>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</si>
  <si>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</si>
  <si>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</si>
  <si>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</si>
  <si>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</si>
  <si>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</si>
  <si>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</si>
  <si>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</si>
  <si>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</si>
  <si>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</si>
  <si>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</si>
  <si>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</si>
  <si>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</si>
  <si>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</si>
  <si>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</si>
  <si>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</si>
  <si>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</si>
  <si>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</si>
  <si>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</si>
  <si>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</si>
  <si>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</si>
  <si>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</si>
  <si>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</si>
  <si>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</si>
  <si>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</si>
  <si>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</si>
  <si>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</si>
  <si>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</si>
  <si>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</si>
  <si>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</si>
  <si>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</si>
  <si>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</si>
  <si>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</si>
  <si>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</si>
  <si>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</si>
  <si>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</si>
  <si>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</si>
  <si>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</si>
  <si>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</si>
  <si>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</si>
  <si>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</si>
  <si>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</si>
  <si>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</si>
  <si>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</si>
  <si>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</si>
  <si>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</si>
  <si>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</si>
  <si>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</si>
  <si>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</si>
  <si>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</si>
  <si>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</si>
  <si>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</si>
  <si>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</si>
  <si>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</si>
  <si>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</si>
  <si>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</si>
  <si>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</si>
  <si>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</si>
  <si>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</si>
  <si>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</si>
  <si>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</si>
  <si>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</si>
  <si>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</si>
  <si>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</si>
  <si>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</si>
  <si>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</si>
  <si>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</si>
  <si>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</si>
  <si>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</si>
  <si>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</si>
  <si>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</si>
  <si>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</si>
  <si>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</si>
  <si>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</si>
  <si>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</si>
  <si>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</si>
  <si>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</si>
  <si>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</si>
  <si>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</si>
  <si>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</si>
  <si>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</si>
  <si>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</si>
  <si>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</si>
  <si>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</si>
  <si>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</si>
  <si>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</si>
  <si>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</si>
  <si>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</si>
  <si>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</si>
  <si>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</si>
  <si>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</si>
  <si>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</si>
  <si>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</si>
  <si>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</si>
  <si>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</si>
  <si>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</si>
  <si>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</si>
  <si>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</si>
  <si>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</si>
  <si>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</si>
  <si>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</si>
  <si>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</si>
  <si>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</si>
  <si>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</si>
  <si>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</si>
  <si>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</si>
  <si>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</si>
  <si>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</si>
  <si>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</si>
  <si>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</si>
  <si>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</si>
  <si>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</si>
  <si>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</si>
  <si>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</si>
  <si>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</si>
  <si>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</si>
  <si>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</si>
  <si>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</si>
  <si>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</si>
  <si>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</si>
  <si>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</si>
  <si>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</si>
  <si>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</si>
  <si>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</si>
  <si>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</si>
  <si>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</si>
  <si>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</si>
  <si>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</si>
  <si>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</si>
  <si>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</si>
  <si>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</si>
  <si>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</si>
  <si>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</si>
  <si>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</si>
  <si>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</si>
  <si>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</si>
  <si>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</si>
  <si>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</si>
  <si>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</si>
  <si>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</si>
  <si>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</si>
  <si>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</si>
  <si>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</si>
  <si>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</si>
  <si>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</si>
  <si>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</si>
  <si>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</si>
  <si>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</si>
  <si>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</si>
  <si>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</si>
  <si>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</si>
  <si>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</si>
  <si>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</si>
  <si>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</si>
  <si>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</si>
  <si>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</si>
  <si>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</si>
  <si>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</si>
  <si>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</si>
  <si>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</si>
  <si>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</si>
  <si>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</si>
  <si>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</si>
  <si>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</si>
  <si>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</si>
  <si>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</si>
  <si>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</si>
  <si>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</si>
  <si>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</si>
  <si>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</si>
  <si>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</si>
  <si>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</si>
  <si>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</si>
  <si>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</si>
  <si>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</si>
  <si>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</si>
  <si>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</si>
  <si>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</si>
  <si>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</si>
  <si>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</si>
  <si>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</si>
  <si>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</si>
  <si>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</si>
  <si>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</si>
  <si>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</si>
  <si>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</si>
  <si>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</si>
  <si>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</si>
  <si>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</si>
  <si>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</si>
  <si>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</si>
  <si>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</si>
  <si>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</si>
  <si>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</si>
  <si>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</si>
  <si>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</si>
  <si>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</si>
  <si>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</si>
  <si>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</si>
  <si>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</si>
  <si>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</si>
  <si>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</si>
  <si>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</si>
  <si>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</si>
  <si>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</si>
  <si>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</si>
  <si>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</si>
  <si>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</si>
  <si>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</si>
  <si>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</si>
  <si>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</si>
  <si>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</si>
  <si>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</si>
  <si>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</si>
  <si>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</si>
  <si>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</si>
  <si>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</si>
  <si>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</si>
  <si>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</si>
  <si>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</si>
  <si>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</si>
  <si>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</si>
  <si>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</si>
  <si>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</si>
  <si>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</si>
  <si>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</si>
  <si>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</si>
  <si>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</si>
  <si>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</si>
  <si>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</si>
  <si>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</si>
  <si>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</si>
  <si>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</si>
  <si>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</si>
  <si>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</si>
  <si>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</si>
  <si>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</si>
  <si>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</si>
  <si>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</si>
  <si>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</si>
  <si>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</si>
  <si>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</si>
  <si>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</si>
  <si>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</si>
  <si>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</si>
  <si>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</si>
  <si>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</si>
  <si>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</si>
  <si>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</si>
  <si>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</si>
  <si>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</si>
  <si>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</si>
  <si>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</si>
  <si>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</si>
  <si>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</si>
  <si>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</si>
  <si>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</si>
  <si>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</si>
  <si>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</si>
  <si>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</si>
  <si>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</si>
  <si>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</si>
  <si>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</si>
  <si>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</si>
  <si>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</si>
  <si>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</si>
  <si>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</si>
  <si>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</si>
  <si>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</si>
  <si>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</si>
  <si>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</si>
  <si>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</si>
  <si>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</si>
  <si>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</si>
  <si>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</si>
  <si>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</si>
  <si>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</si>
  <si>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</si>
  <si>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</si>
  <si>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</si>
  <si>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</si>
  <si>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</si>
  <si>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</si>
  <si>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</si>
  <si>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</si>
  <si>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</si>
  <si>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</si>
  <si>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</si>
  <si>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</si>
  <si>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</si>
  <si>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</si>
  <si>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</si>
  <si>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</si>
  <si>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</si>
  <si>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</si>
  <si>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</si>
  <si>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</si>
  <si>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</si>
  <si>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</si>
  <si>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</si>
  <si>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</si>
  <si>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</si>
  <si>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</si>
  <si>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</si>
  <si>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</si>
  <si>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</si>
  <si>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</si>
  <si>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</si>
  <si>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</si>
  <si>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</si>
  <si>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</si>
  <si>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</si>
  <si>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</si>
  <si>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</si>
  <si>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</si>
  <si>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</si>
  <si>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</si>
  <si>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</si>
  <si>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</si>
  <si>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</si>
  <si>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</si>
  <si>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</si>
  <si>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</si>
  <si>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</si>
  <si>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</si>
  <si>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</si>
  <si>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</si>
  <si>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</si>
  <si>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</si>
  <si>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</si>
  <si>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</si>
  <si>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</si>
  <si>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</si>
  <si>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</si>
  <si>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</si>
  <si>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</si>
  <si>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</si>
  <si>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</si>
  <si>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</si>
  <si>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</si>
  <si>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</si>
  <si>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</si>
  <si>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</si>
  <si>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</si>
  <si>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</si>
  <si>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</si>
  <si>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</si>
  <si>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</si>
  <si>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</si>
  <si>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</si>
  <si>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</si>
  <si>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</si>
  <si>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</si>
  <si>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</si>
  <si>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</si>
  <si>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</si>
  <si>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</si>
  <si>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</si>
  <si>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</si>
  <si>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</si>
  <si>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</si>
  <si>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</si>
  <si>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</si>
  <si>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</si>
  <si>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</si>
  <si>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</si>
  <si>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</si>
  <si>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</si>
  <si>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</si>
  <si>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</si>
  <si>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</si>
  <si>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</si>
  <si>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</si>
  <si>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</si>
  <si>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</si>
  <si>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</si>
  <si>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</si>
  <si>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</si>
  <si>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</si>
  <si>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</si>
  <si>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</si>
  <si>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</si>
  <si>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</si>
  <si>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</si>
  <si>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</si>
  <si>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</si>
  <si>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</si>
  <si>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</si>
  <si>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</si>
  <si>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</si>
  <si>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</si>
  <si>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</si>
  <si>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</si>
  <si>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</si>
  <si>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</si>
  <si>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</si>
  <si>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</si>
  <si>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</si>
  <si>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</si>
  <si>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</si>
  <si>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</si>
  <si>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</si>
  <si>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</si>
  <si>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</si>
  <si>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</si>
  <si>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</si>
  <si>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</si>
  <si>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</si>
  <si>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</si>
  <si>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</si>
  <si>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</si>
  <si>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</si>
  <si>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</si>
  <si>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</si>
  <si>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</si>
  <si>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</si>
  <si>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</si>
  <si>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</si>
  <si>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</si>
  <si>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</si>
  <si>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</si>
  <si>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</si>
  <si>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</si>
  <si>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</si>
  <si>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</si>
  <si>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</si>
  <si>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</si>
  <si>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</si>
  <si>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</si>
  <si>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</si>
  <si>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</si>
  <si>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</si>
  <si>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</si>
  <si>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</si>
  <si>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</si>
  <si>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</si>
  <si>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</si>
  <si>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</si>
  <si>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</si>
  <si>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</si>
  <si>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</si>
  <si>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</si>
  <si>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</si>
  <si>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</si>
  <si>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</si>
  <si>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</si>
  <si>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</si>
  <si>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</si>
  <si>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</si>
  <si>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</si>
  <si>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</si>
  <si>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</si>
  <si>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</si>
  <si>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</si>
  <si>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</si>
  <si>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</si>
  <si>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</si>
  <si>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</si>
  <si>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</si>
  <si>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</si>
  <si>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</si>
  <si>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</si>
  <si>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</si>
  <si>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</si>
  <si>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</si>
  <si>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</si>
  <si>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</si>
  <si>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</si>
  <si>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</si>
  <si>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</si>
  <si>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</si>
  <si>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</si>
  <si>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</si>
  <si>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</si>
  <si>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</si>
  <si>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</si>
  <si>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</si>
  <si>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</si>
  <si>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</si>
  <si>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</si>
  <si>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</si>
  <si>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</si>
  <si>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</si>
  <si>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</si>
  <si>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</si>
  <si>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</si>
  <si>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</si>
  <si>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</si>
  <si>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</si>
  <si>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</si>
  <si>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</si>
  <si>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</si>
  <si>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</si>
  <si>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</si>
  <si>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</si>
  <si>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</si>
  <si>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</si>
  <si>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</si>
  <si>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</si>
  <si>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</si>
  <si>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</si>
  <si>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</si>
  <si>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</si>
  <si>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</si>
  <si>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</si>
  <si>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</si>
  <si>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</si>
  <si>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</si>
  <si>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</si>
  <si>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</si>
  <si>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</si>
  <si>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</si>
  <si>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</si>
  <si>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</si>
  <si>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</si>
  <si>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</si>
  <si>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</si>
  <si>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</si>
  <si>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</si>
  <si>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</si>
  <si>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</si>
  <si>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</si>
  <si>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</si>
  <si>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</si>
  <si>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</si>
  <si>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</si>
  <si>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</si>
  <si>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</si>
  <si>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</si>
  <si>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</si>
  <si>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</si>
  <si>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</si>
  <si>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</si>
  <si>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</si>
  <si>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</si>
  <si>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</si>
  <si>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</si>
  <si>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</si>
  <si>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</si>
  <si>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</si>
  <si>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</si>
  <si>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</si>
  <si>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</si>
  <si>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</si>
  <si>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</si>
  <si>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</si>
  <si>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</si>
  <si>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</si>
  <si>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</si>
  <si>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</si>
  <si>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</si>
  <si>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</si>
  <si>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</si>
  <si>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</si>
  <si>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</si>
  <si>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</si>
  <si>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</si>
  <si>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</si>
  <si>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</si>
  <si>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</si>
  <si>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</si>
  <si>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</si>
  <si>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</si>
  <si>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</si>
  <si>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</si>
  <si>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</si>
  <si>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</si>
  <si>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</si>
  <si>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</si>
  <si>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</si>
  <si>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</si>
  <si>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</si>
  <si>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</si>
  <si>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</si>
  <si>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</si>
  <si>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</si>
  <si>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</si>
  <si>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</si>
  <si>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</si>
  <si>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</si>
  <si>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</si>
  <si>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</si>
  <si>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</si>
  <si>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</si>
  <si>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</si>
  <si>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</si>
  <si>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</si>
  <si>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</si>
  <si>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</si>
  <si>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</si>
  <si>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</si>
  <si>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</si>
  <si>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</si>
  <si>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</si>
  <si>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</si>
  <si>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</si>
  <si>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</si>
  <si>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</si>
  <si>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</si>
  <si>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</si>
  <si>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</si>
  <si>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</si>
  <si>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</si>
  <si>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</si>
  <si>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</si>
  <si>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</si>
  <si>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</si>
  <si>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</si>
  <si>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</si>
  <si>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</si>
  <si>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</si>
  <si>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</si>
  <si>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</si>
  <si>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</si>
  <si>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</si>
  <si>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</si>
  <si>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</si>
  <si>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</si>
  <si>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</si>
  <si>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</si>
  <si>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</si>
  <si>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</si>
  <si>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</si>
  <si>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</si>
  <si>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</si>
  <si>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</si>
  <si>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</si>
  <si>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</si>
  <si>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</si>
  <si>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</si>
  <si>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</si>
  <si>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</si>
  <si>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</si>
  <si>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</si>
  <si>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</si>
  <si>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</si>
  <si>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</si>
  <si>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</si>
  <si>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</si>
  <si>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</si>
  <si>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</si>
  <si>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</si>
  <si>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</si>
  <si>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</si>
  <si>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</si>
  <si>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</si>
  <si>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</si>
  <si>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</si>
  <si>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</si>
  <si>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</si>
  <si>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</si>
  <si>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</si>
  <si>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</si>
  <si>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</si>
  <si>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</si>
  <si>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</si>
  <si>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</si>
  <si>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</si>
  <si>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</si>
  <si>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</si>
  <si>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</si>
  <si>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</si>
  <si>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</si>
  <si>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</si>
  <si>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</si>
  <si>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</si>
  <si>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</si>
  <si>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</si>
  <si>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</si>
  <si>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</si>
  <si>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</si>
  <si>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</si>
  <si>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</si>
  <si>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</si>
  <si>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</si>
  <si>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</si>
  <si>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</si>
  <si>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</si>
  <si>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</si>
  <si>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</si>
  <si>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</si>
  <si>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</si>
  <si>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</si>
  <si>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</si>
  <si>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</si>
  <si>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</si>
  <si>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</si>
  <si>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</si>
  <si>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</si>
  <si>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</si>
  <si>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</si>
  <si>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</si>
  <si>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</si>
  <si>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</si>
  <si>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</si>
  <si>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</si>
  <si>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</si>
  <si>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</si>
  <si>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</si>
  <si>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</si>
  <si>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</si>
  <si>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</si>
  <si>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</si>
  <si>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</si>
  <si>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</si>
  <si>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</si>
  <si>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</si>
  <si>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</si>
  <si>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</si>
  <si>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</si>
  <si>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</si>
  <si>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</si>
  <si>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</si>
  <si>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</si>
  <si>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</si>
  <si>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</si>
  <si>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</si>
  <si>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</si>
  <si>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</si>
  <si>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</si>
  <si>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</si>
  <si>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</si>
  <si>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</si>
  <si>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</si>
  <si>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</si>
  <si>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</si>
  <si>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</si>
  <si>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</si>
  <si>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</si>
  <si>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</si>
  <si>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</si>
  <si>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</si>
  <si>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</si>
  <si>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</si>
  <si>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</si>
  <si>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</si>
  <si>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</si>
  <si>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</si>
  <si>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</si>
  <si>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</si>
  <si>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</si>
  <si>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</si>
  <si>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</si>
  <si>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</si>
  <si>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</si>
  <si>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</si>
  <si>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</si>
  <si>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</si>
  <si>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</si>
  <si>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</si>
  <si>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</si>
  <si>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</si>
  <si>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</si>
  <si>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</si>
  <si>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</si>
  <si>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</si>
  <si>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</si>
  <si>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</si>
  <si>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</si>
  <si>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</si>
  <si>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</si>
  <si>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</si>
  <si>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</si>
  <si>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</si>
  <si>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</si>
  <si>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</si>
  <si>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</si>
  <si>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</si>
  <si>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</si>
  <si>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</si>
  <si>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</si>
  <si>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</si>
  <si>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</si>
  <si>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</si>
  <si>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</si>
  <si>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</si>
  <si>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</si>
  <si>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</si>
  <si>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</si>
  <si>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</si>
  <si>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</si>
  <si>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</si>
  <si>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</si>
  <si>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</si>
  <si>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</si>
  <si>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</si>
  <si>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</si>
  <si>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</si>
  <si>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</si>
  <si>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</si>
  <si>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</si>
  <si>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</si>
  <si>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</si>
  <si>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</si>
  <si>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</si>
  <si>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</si>
  <si>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</si>
  <si>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</si>
  <si>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</si>
  <si>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</si>
  <si>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</si>
  <si>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</si>
  <si>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</si>
  <si>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</si>
  <si>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</si>
  <si>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</si>
  <si>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</si>
  <si>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</si>
  <si>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</si>
  <si>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</si>
  <si>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</si>
  <si>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</si>
  <si>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</si>
  <si>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</si>
  <si>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</si>
  <si>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</si>
  <si>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</si>
  <si>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</si>
  <si>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</si>
  <si>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</si>
  <si>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</si>
  <si>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</si>
  <si>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</si>
  <si>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</si>
  <si>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</si>
  <si>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</si>
  <si>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</si>
  <si>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</si>
  <si>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</si>
  <si>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</si>
  <si>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</si>
  <si>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</si>
  <si>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</si>
  <si>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</si>
  <si>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</si>
  <si>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</si>
  <si>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</si>
  <si>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</si>
  <si>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</si>
  <si>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</si>
  <si>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</si>
  <si>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</si>
  <si>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</si>
  <si>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</si>
  <si>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</si>
  <si>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</si>
  <si>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</si>
  <si>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</si>
  <si>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</si>
  <si>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</si>
  <si>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</si>
  <si>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</si>
  <si>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</si>
  <si>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</si>
  <si>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</si>
  <si>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</si>
  <si>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</si>
  <si>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</si>
  <si>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</si>
  <si>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</si>
  <si>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</si>
  <si>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</si>
  <si>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</si>
  <si>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</si>
  <si>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</si>
  <si>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</si>
  <si>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</si>
  <si>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</si>
  <si>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</si>
  <si>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</si>
  <si>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</si>
  <si>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</si>
  <si>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</si>
  <si>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</si>
  <si>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</si>
  <si>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</si>
  <si>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</si>
  <si>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</si>
  <si>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</si>
  <si>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</si>
  <si>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</si>
  <si>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</si>
  <si>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</si>
  <si>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</si>
  <si>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</si>
  <si>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</si>
  <si>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</si>
  <si>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</si>
  <si>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</si>
  <si>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</si>
  <si>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</si>
  <si>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</si>
  <si>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</si>
  <si>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</si>
  <si>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</si>
  <si>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</si>
  <si>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</si>
  <si>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</si>
  <si>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</si>
  <si>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</si>
  <si>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</si>
  <si>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</si>
  <si>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</si>
  <si>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</si>
  <si>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</si>
  <si>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</si>
  <si>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</si>
  <si>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</si>
  <si>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</si>
  <si>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</si>
  <si>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</si>
  <si>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</si>
  <si>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</si>
  <si>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</si>
  <si>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</si>
  <si>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</si>
  <si>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</si>
  <si>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</si>
  <si>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</si>
  <si>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</si>
  <si>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</si>
  <si>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</si>
  <si>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</si>
  <si>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</si>
  <si>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</si>
  <si>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</si>
  <si>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</si>
  <si>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</si>
  <si>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</si>
  <si>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</si>
  <si>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</si>
  <si>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</si>
  <si>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</si>
  <si>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</si>
  <si>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</si>
  <si>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</si>
  <si>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</si>
  <si>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</si>
  <si>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</si>
  <si>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</si>
  <si>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</si>
  <si>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</si>
  <si>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</si>
  <si>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</si>
  <si>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</si>
  <si>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</si>
  <si>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</si>
  <si>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</si>
  <si>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</si>
  <si>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</si>
  <si>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</si>
  <si>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</si>
  <si>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</si>
  <si>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</si>
  <si>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</si>
  <si>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</si>
  <si>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</si>
  <si>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</si>
  <si>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</si>
  <si>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</si>
  <si>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</si>
  <si>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</si>
  <si>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</si>
  <si>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</si>
  <si>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</si>
  <si>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</si>
  <si>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</si>
  <si>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</si>
  <si>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</si>
  <si>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</si>
  <si>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</si>
  <si>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</si>
  <si>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</si>
  <si>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</si>
  <si>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</si>
  <si>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</si>
  <si>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</si>
  <si>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</si>
  <si>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</si>
  <si>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</si>
  <si>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</si>
  <si>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</si>
  <si>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</si>
  <si>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</si>
  <si>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</si>
  <si>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</si>
  <si>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</si>
  <si>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</si>
  <si>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</si>
  <si>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</si>
  <si>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</si>
  <si>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</si>
  <si>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</si>
  <si>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</si>
  <si>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</si>
  <si>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</si>
  <si>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</si>
  <si>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</si>
  <si>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</si>
  <si>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</si>
  <si>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</si>
  <si>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</si>
  <si>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</si>
  <si>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</si>
  <si>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</si>
  <si>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</si>
  <si>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</si>
  <si>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</si>
  <si>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</si>
  <si>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</si>
  <si>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</si>
  <si>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</si>
  <si>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</si>
  <si>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</si>
  <si>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</si>
  <si>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</si>
  <si>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</si>
  <si>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</si>
  <si>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</si>
  <si>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</si>
  <si>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</si>
  <si>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</si>
  <si>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</si>
  <si>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</si>
  <si>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</si>
  <si>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</si>
  <si>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</si>
  <si>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</si>
  <si>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</si>
  <si>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</si>
  <si>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</si>
  <si>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</si>
  <si>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</si>
  <si>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</si>
  <si>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</si>
  <si>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</si>
  <si>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</si>
  <si>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</si>
  <si>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</si>
  <si>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</si>
  <si>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</si>
  <si>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</si>
  <si>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</si>
  <si>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</si>
  <si>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</si>
  <si>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</si>
  <si>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</si>
  <si>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</si>
  <si>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</si>
  <si>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</si>
  <si>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</si>
  <si>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</si>
  <si>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</si>
  <si>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</si>
  <si>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</si>
  <si>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</si>
  <si>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</si>
  <si>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</si>
  <si>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</si>
  <si>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</si>
  <si>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</si>
  <si>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</si>
  <si>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</si>
  <si>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</si>
  <si>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</si>
  <si>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</si>
  <si>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</si>
  <si>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</si>
  <si>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</si>
  <si>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</si>
  <si>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</si>
  <si>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</si>
  <si>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</si>
  <si>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</si>
  <si>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</si>
  <si>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</si>
  <si>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</si>
  <si>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</si>
  <si>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</si>
  <si>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</si>
  <si>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</si>
  <si>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</si>
  <si>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</si>
  <si>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</si>
  <si>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</si>
  <si>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</si>
  <si>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</si>
  <si>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</si>
  <si>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</si>
  <si>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</si>
  <si>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</si>
  <si>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</si>
  <si>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</si>
  <si>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</si>
  <si>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</si>
  <si>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</si>
  <si>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</si>
  <si>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</si>
  <si>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</si>
  <si>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</si>
  <si>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</si>
  <si>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</si>
  <si>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</si>
  <si>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</si>
  <si>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</si>
  <si>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</si>
  <si>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</si>
  <si>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</si>
  <si>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</si>
  <si>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</si>
  <si>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</si>
  <si>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</si>
  <si>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</si>
  <si>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</si>
  <si>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</si>
  <si>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</si>
  <si>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</si>
  <si>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</si>
  <si>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</si>
  <si>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</si>
  <si>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</si>
  <si>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</si>
  <si>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</si>
  <si>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</si>
  <si>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</si>
  <si>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</si>
  <si>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</si>
  <si>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</si>
  <si>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</si>
  <si>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</si>
  <si>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</si>
  <si>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</si>
  <si>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</si>
  <si>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</si>
  <si>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</si>
  <si>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</si>
  <si>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</si>
  <si>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</si>
  <si>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</si>
  <si>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</si>
  <si>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</si>
  <si>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</si>
  <si>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</si>
  <si>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</si>
  <si>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</si>
  <si>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</si>
  <si>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</si>
  <si>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</si>
  <si>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</si>
  <si>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</si>
  <si>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</si>
  <si>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</si>
  <si>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</si>
  <si>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</si>
  <si>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</si>
  <si>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</si>
  <si>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</si>
  <si>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</si>
  <si>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</si>
  <si>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</si>
  <si>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</si>
  <si>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</si>
  <si>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</si>
  <si>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</si>
  <si>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</si>
  <si>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</si>
  <si>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</si>
  <si>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</si>
  <si>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</si>
  <si>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</si>
  <si>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</si>
  <si>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</si>
  <si>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</si>
  <si>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</si>
  <si>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</si>
  <si>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</si>
  <si>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</si>
  <si>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</si>
  <si>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</si>
  <si>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</si>
  <si>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</si>
  <si>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</si>
  <si>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</si>
  <si>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</si>
  <si>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</si>
  <si>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</si>
  <si>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</si>
  <si>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</si>
  <si>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</si>
  <si>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</si>
  <si>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</si>
  <si>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</si>
  <si>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</si>
  <si>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</si>
  <si>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</si>
  <si>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</si>
  <si>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</si>
  <si>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</si>
  <si>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</si>
  <si>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</si>
  <si>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</si>
  <si>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</si>
  <si>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</si>
  <si>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</si>
  <si>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</si>
  <si>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</si>
  <si>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</si>
  <si>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</si>
  <si>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</si>
  <si>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</si>
  <si>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</si>
  <si>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</si>
  <si>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</si>
  <si>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</si>
  <si>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</si>
  <si>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</si>
  <si>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</si>
  <si>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</si>
  <si>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</si>
  <si>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</si>
  <si>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</si>
  <si>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</si>
  <si>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</si>
  <si>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</si>
  <si>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</si>
  <si>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</si>
  <si>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</si>
  <si>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</si>
  <si>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</si>
  <si>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</si>
  <si>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</si>
  <si>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</si>
  <si>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</si>
  <si>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</si>
  <si>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</si>
  <si>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</si>
  <si>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</si>
  <si>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</si>
  <si>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</si>
  <si>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</si>
  <si>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</si>
  <si>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</si>
  <si>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</si>
  <si>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</si>
  <si>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</si>
  <si>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</si>
  <si>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</si>
  <si>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</si>
  <si>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</si>
  <si>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</si>
  <si>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</si>
  <si>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</si>
  <si>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</si>
  <si>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</si>
  <si>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</si>
  <si>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</si>
  <si>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</si>
  <si>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</si>
  <si>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</si>
  <si>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</si>
  <si>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</si>
  <si>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</si>
  <si>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</si>
  <si>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</si>
  <si>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</si>
  <si>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</si>
  <si>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</si>
  <si>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</si>
  <si>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</si>
  <si>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</si>
  <si>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</si>
  <si>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</si>
  <si>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</si>
  <si>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</si>
  <si>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</si>
  <si>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</si>
  <si>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</si>
  <si>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</si>
  <si>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</si>
  <si>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</si>
  <si>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</si>
  <si>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</si>
  <si>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</si>
  <si>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</si>
  <si>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</si>
  <si>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</si>
  <si>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</si>
  <si>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</si>
  <si>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</si>
  <si>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</si>
  <si>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</si>
  <si>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</si>
  <si>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</si>
  <si>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</si>
  <si>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</si>
  <si>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</si>
  <si>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</si>
  <si>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</si>
  <si>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</si>
  <si>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</si>
  <si>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</si>
  <si>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</si>
  <si>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</si>
  <si>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</si>
  <si>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</si>
  <si>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</si>
  <si>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</si>
  <si>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</si>
  <si>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</si>
  <si>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</si>
  <si>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</si>
  <si>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</si>
  <si>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</si>
  <si>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</si>
  <si>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</si>
  <si>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</si>
  <si>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</si>
  <si>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</si>
  <si>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</si>
  <si>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</si>
  <si>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</si>
  <si>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</si>
  <si>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</si>
  <si>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</si>
  <si>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</si>
  <si>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</si>
  <si>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</si>
  <si>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</si>
  <si>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</si>
  <si>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</si>
  <si>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</si>
  <si>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</si>
  <si>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</si>
  <si>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</si>
  <si>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</si>
  <si>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</si>
  <si>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</si>
  <si>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</si>
  <si>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</si>
  <si>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</si>
  <si>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</si>
  <si>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</si>
  <si>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</si>
  <si>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</si>
  <si>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</si>
  <si>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</si>
  <si>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</si>
  <si>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</si>
  <si>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</si>
  <si>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</si>
  <si>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</si>
  <si>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</si>
  <si>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</si>
  <si>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</si>
  <si>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</si>
  <si>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</si>
  <si>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</si>
  <si>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</si>
  <si>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</si>
  <si>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</si>
  <si>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</si>
  <si>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</si>
  <si>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</si>
  <si>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</si>
  <si>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</si>
  <si>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</si>
  <si>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</si>
  <si>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</si>
  <si>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</si>
  <si>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</si>
  <si>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</si>
  <si>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</si>
  <si>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</si>
  <si>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</si>
  <si>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</si>
  <si>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</si>
  <si>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</si>
  <si>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</si>
  <si>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</si>
  <si>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</si>
  <si>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</si>
  <si>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</si>
  <si>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</si>
  <si>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</si>
  <si>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</si>
  <si>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</si>
  <si>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</si>
  <si>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</si>
  <si>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</si>
  <si>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</si>
  <si>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</si>
  <si>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</si>
  <si>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</si>
  <si>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</si>
  <si>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</si>
  <si>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</si>
  <si>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</si>
  <si>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</si>
  <si>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</si>
  <si>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</si>
  <si>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</si>
  <si>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</si>
  <si>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</si>
  <si>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</si>
  <si>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</si>
  <si>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</si>
  <si>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</si>
  <si>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</si>
  <si>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</si>
  <si>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</si>
  <si>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</si>
  <si>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</si>
  <si>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</si>
  <si>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</si>
  <si>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</si>
  <si>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</si>
  <si>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</si>
  <si>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</si>
  <si>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</si>
  <si>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</si>
  <si>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</si>
  <si>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</si>
  <si>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</si>
  <si>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</si>
  <si>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</si>
  <si>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</si>
  <si>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</si>
  <si>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</si>
  <si>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</si>
  <si>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</si>
  <si>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</si>
  <si>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</si>
  <si>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</si>
  <si>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</si>
  <si>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</si>
  <si>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</si>
  <si>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</si>
  <si>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</si>
  <si>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</si>
  <si>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</si>
  <si>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</si>
  <si>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</si>
  <si>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</si>
  <si>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</si>
  <si>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</si>
  <si>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</si>
  <si>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</si>
  <si>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</si>
  <si>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</si>
  <si>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</si>
  <si>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</si>
  <si>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</si>
  <si>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</si>
  <si>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</si>
  <si>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</si>
  <si>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</si>
  <si>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</si>
  <si>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</si>
  <si>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</si>
  <si>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</si>
  <si>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</si>
  <si>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</si>
  <si>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</si>
  <si>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</si>
  <si>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</si>
  <si>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</si>
  <si>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</si>
  <si>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</si>
  <si>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</si>
  <si>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</si>
  <si>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</si>
  <si>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</si>
  <si>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</si>
  <si>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</si>
  <si>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</si>
  <si>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</si>
  <si>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</si>
  <si>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</si>
  <si>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</si>
  <si>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</si>
  <si>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</si>
  <si>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</si>
  <si>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</si>
  <si>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</si>
  <si>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</si>
  <si>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</si>
  <si>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</si>
  <si>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</si>
  <si>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</si>
  <si>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</si>
  <si>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</si>
  <si>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</si>
  <si>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</si>
  <si>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</si>
  <si>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</si>
  <si>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</si>
  <si>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</si>
  <si>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</si>
  <si>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</si>
  <si>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</si>
  <si>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</si>
  <si>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</si>
  <si>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</si>
  <si>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</si>
  <si>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</si>
  <si>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</si>
  <si>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</si>
  <si>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</si>
  <si>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</si>
  <si>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</si>
  <si>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</si>
  <si>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</si>
  <si>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</si>
  <si>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</si>
  <si>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</si>
  <si>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</si>
  <si>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</si>
  <si>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</si>
  <si>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</si>
  <si>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</si>
  <si>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</si>
  <si>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</si>
  <si>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</si>
  <si>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</si>
  <si>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</si>
  <si>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</si>
  <si>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</si>
  <si>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</si>
  <si>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</si>
  <si>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</si>
  <si>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</si>
  <si>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</si>
  <si>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</si>
  <si>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</si>
  <si>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</si>
  <si>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</si>
  <si>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</si>
  <si>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</si>
  <si>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</si>
  <si>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</si>
  <si>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</si>
  <si>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</si>
  <si>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</si>
  <si>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</si>
  <si>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</si>
  <si>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</si>
  <si>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</si>
  <si>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</si>
  <si>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</si>
  <si>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</si>
  <si>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</si>
  <si>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</si>
  <si>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</si>
  <si>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</si>
  <si>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</si>
  <si>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</si>
  <si>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</si>
  <si>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</si>
  <si>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</si>
  <si>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</si>
  <si>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</si>
  <si>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</si>
  <si>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</si>
  <si>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</si>
  <si>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</si>
  <si>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</si>
  <si>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</si>
  <si>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</si>
  <si>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</si>
  <si>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</si>
  <si>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</si>
  <si>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</si>
  <si>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</si>
  <si>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</si>
  <si>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</si>
  <si>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</si>
  <si>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</si>
  <si>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</si>
  <si>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</si>
  <si>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</si>
  <si>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</si>
  <si>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</si>
  <si>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</si>
  <si>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</si>
  <si>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</si>
  <si>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</si>
  <si>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</si>
  <si>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</si>
  <si>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</si>
  <si>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</si>
  <si>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</si>
  <si>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</si>
  <si>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</si>
  <si>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</si>
  <si>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</si>
  <si>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</si>
  <si>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</si>
  <si>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</si>
  <si>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</si>
  <si>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</si>
  <si>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</si>
  <si>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</si>
  <si>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</si>
  <si>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</si>
  <si>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</si>
  <si>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</si>
  <si>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</si>
  <si>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</si>
  <si>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</si>
  <si>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</si>
  <si>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</si>
  <si>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</si>
  <si>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</si>
  <si>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</si>
  <si>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</si>
  <si>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</si>
  <si>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</si>
  <si>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</si>
  <si>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</si>
  <si>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</si>
  <si>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</si>
  <si>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</si>
  <si>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</si>
  <si>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</si>
  <si>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</si>
  <si>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</si>
  <si>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</si>
  <si>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</si>
  <si>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</si>
  <si>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</si>
  <si>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</si>
  <si>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</si>
  <si>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</si>
  <si>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</si>
  <si>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</si>
  <si>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</si>
  <si>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</si>
  <si>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</si>
  <si>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</si>
  <si>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</si>
  <si>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</si>
  <si>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</si>
  <si>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</si>
  <si>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</si>
  <si>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</si>
  <si>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</si>
  <si>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</si>
  <si>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</si>
  <si>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</si>
  <si>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</si>
  <si>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</si>
  <si>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</si>
  <si>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</si>
  <si>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</si>
  <si>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</si>
  <si>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</si>
  <si>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</si>
  <si>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</si>
  <si>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</si>
  <si>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</si>
  <si>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</si>
  <si>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</si>
  <si>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</si>
  <si>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</si>
  <si>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</si>
  <si>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</si>
  <si>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</si>
  <si>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</si>
  <si>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</si>
  <si>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</si>
  <si>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</si>
  <si>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</si>
  <si>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</si>
  <si>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</si>
  <si>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</si>
  <si>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</si>
  <si>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</si>
  <si>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</si>
  <si>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</si>
  <si>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</si>
  <si>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</si>
  <si>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</si>
  <si>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</si>
  <si>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</si>
  <si>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</si>
  <si>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</si>
  <si>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</si>
  <si>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</si>
  <si>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</si>
  <si>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</si>
  <si>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</si>
  <si>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</si>
  <si>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</si>
  <si>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</si>
  <si>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</si>
  <si>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</si>
  <si>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</si>
  <si>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</si>
  <si>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</si>
  <si>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</si>
  <si>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</si>
  <si>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</si>
  <si>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</si>
  <si>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</si>
  <si>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</si>
  <si>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</si>
  <si>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</si>
  <si>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</si>
  <si>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</si>
  <si>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</si>
  <si>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</si>
  <si>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</si>
  <si>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</si>
  <si>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</si>
  <si>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</si>
  <si>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</si>
  <si>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</si>
  <si>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</si>
  <si>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</si>
  <si>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</si>
  <si>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</si>
  <si>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</si>
  <si>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</si>
  <si>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</si>
  <si>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</si>
  <si>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</si>
  <si>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</si>
  <si>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</si>
  <si>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</si>
  <si>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</si>
  <si>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</si>
  <si>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</si>
  <si>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</si>
  <si>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</si>
  <si>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</si>
  <si>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</si>
  <si>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</si>
  <si>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</si>
  <si>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</si>
  <si>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</si>
  <si>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</si>
  <si>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</si>
  <si>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</si>
  <si>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</si>
  <si>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</si>
  <si>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</si>
  <si>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</si>
  <si>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</si>
  <si>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</si>
  <si>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</si>
  <si>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</si>
  <si>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</si>
  <si>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</si>
  <si>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</si>
  <si>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</si>
  <si>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</si>
  <si>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</si>
  <si>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</si>
  <si>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</si>
  <si>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</si>
  <si>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</si>
  <si>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</si>
  <si>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</si>
  <si>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</si>
  <si>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</si>
  <si>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</si>
  <si>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</si>
  <si>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</si>
  <si>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</si>
  <si>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</si>
  <si>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</si>
  <si>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</si>
  <si>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</si>
  <si>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</si>
  <si>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</si>
  <si>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</si>
  <si>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</si>
  <si>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</si>
  <si>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</si>
  <si>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</si>
  <si>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</si>
  <si>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</si>
  <si>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</si>
  <si>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</si>
  <si>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</si>
  <si>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</si>
  <si>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</si>
  <si>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</si>
  <si>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</si>
  <si>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</si>
  <si>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</si>
  <si>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</si>
  <si>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</si>
  <si>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</si>
  <si>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</si>
  <si>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</si>
  <si>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</si>
  <si>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</si>
  <si>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</si>
  <si>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</si>
  <si>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</si>
  <si>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</si>
  <si>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</si>
  <si>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</si>
  <si>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</si>
  <si>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</si>
  <si>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</si>
  <si>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</si>
  <si>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</si>
  <si>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</si>
  <si>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</si>
  <si>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</si>
  <si>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</si>
  <si>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</si>
  <si>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</si>
  <si>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</si>
  <si>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</si>
  <si>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</si>
  <si>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</si>
  <si>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</si>
  <si>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</si>
  <si>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</si>
  <si>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</si>
  <si>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</si>
  <si>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</si>
  <si>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</si>
  <si>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</si>
  <si>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</si>
  <si>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</si>
  <si>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</si>
  <si>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</si>
  <si>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</si>
  <si>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</si>
  <si>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</si>
  <si>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</si>
  <si>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</si>
  <si>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</si>
  <si>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</si>
  <si>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</si>
  <si>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</si>
  <si>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</si>
  <si>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</si>
  <si>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</si>
  <si>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</si>
  <si>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</si>
  <si>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</si>
  <si>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</si>
  <si>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</si>
  <si>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</si>
  <si>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</si>
  <si>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</si>
  <si>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</si>
  <si>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</si>
  <si>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</si>
  <si>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</si>
  <si>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</si>
  <si>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</si>
  <si>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</si>
  <si>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</si>
  <si>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</si>
  <si>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</si>
  <si>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</si>
  <si>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</si>
  <si>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</si>
  <si>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</si>
  <si>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</si>
  <si>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</si>
  <si>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</si>
  <si>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</si>
  <si>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</si>
  <si>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</si>
  <si>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</si>
  <si>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</si>
  <si>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</si>
  <si>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</si>
  <si>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</si>
  <si>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</si>
  <si>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</si>
  <si>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</si>
  <si>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</si>
  <si>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</si>
  <si>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</si>
  <si>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</si>
  <si>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</si>
  <si>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</si>
  <si>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</si>
  <si>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</si>
  <si>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</si>
  <si>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</si>
  <si>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</si>
  <si>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</si>
  <si>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</si>
  <si>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</si>
  <si>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</si>
  <si>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</si>
  <si>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</si>
  <si>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</si>
  <si>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</si>
  <si>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</si>
  <si>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</si>
  <si>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</si>
  <si>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</si>
  <si>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</si>
  <si>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</si>
  <si>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</si>
  <si>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</si>
  <si>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</si>
  <si>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</si>
  <si>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</si>
  <si>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</si>
  <si>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</si>
  <si>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</si>
  <si>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</si>
  <si>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</si>
  <si>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</si>
  <si>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</si>
  <si>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</si>
  <si>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</si>
  <si>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</si>
  <si>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</si>
  <si>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</si>
  <si>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</si>
  <si>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</si>
  <si>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</si>
  <si>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</si>
  <si>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</si>
  <si>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</si>
  <si>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</si>
  <si>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</si>
  <si>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</si>
  <si>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</si>
  <si>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</si>
  <si>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</si>
  <si>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</si>
  <si>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</si>
  <si>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</si>
  <si>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</si>
  <si>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</si>
  <si>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</si>
  <si>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</si>
  <si>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</si>
  <si>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</si>
  <si>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</si>
  <si>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</si>
  <si>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</si>
  <si>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</si>
  <si>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</si>
  <si>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</si>
  <si>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</si>
  <si>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</si>
  <si>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</si>
  <si>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</si>
  <si>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</si>
  <si>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</si>
  <si>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</si>
  <si>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</si>
  <si>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</si>
  <si>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</si>
  <si>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</si>
  <si>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</si>
  <si>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</si>
  <si>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</si>
  <si>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</si>
  <si>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</si>
  <si>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</si>
  <si>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</si>
  <si>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</si>
  <si>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</si>
  <si>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</si>
  <si>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</si>
  <si>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</si>
  <si>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</si>
  <si>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</si>
  <si>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</si>
  <si>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</si>
  <si>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</si>
  <si>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</si>
  <si>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</si>
  <si>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</si>
  <si>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</si>
  <si>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</si>
  <si>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</si>
  <si>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</si>
  <si>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</si>
  <si>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</si>
  <si>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</si>
  <si>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</si>
  <si>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</si>
  <si>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</si>
  <si>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</si>
  <si>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</si>
  <si>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</si>
  <si>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</si>
  <si>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</si>
  <si>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</si>
  <si>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</si>
  <si>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</si>
  <si>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</si>
  <si>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</si>
  <si>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</si>
  <si>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</si>
  <si>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</si>
  <si>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</si>
  <si>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</si>
  <si>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</si>
  <si>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</si>
  <si>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</si>
  <si>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</si>
  <si>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</si>
  <si>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</si>
  <si>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</si>
  <si>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</si>
  <si>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</si>
  <si>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</si>
  <si>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</si>
  <si>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</si>
  <si>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</si>
  <si>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</si>
  <si>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</si>
  <si>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</si>
  <si>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</si>
  <si>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</si>
  <si>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</si>
  <si>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</si>
  <si>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</si>
  <si>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</si>
  <si>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</si>
  <si>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</si>
  <si>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</si>
  <si>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</si>
  <si>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</si>
  <si>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</si>
  <si>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</si>
  <si>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</si>
  <si>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</si>
  <si>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</si>
  <si>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</si>
  <si>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</si>
  <si>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</si>
  <si>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</si>
  <si>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</si>
  <si>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</si>
  <si>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</si>
  <si>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</si>
  <si>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</si>
  <si>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</si>
  <si>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</si>
  <si>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</si>
  <si>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</si>
  <si>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</si>
  <si>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</si>
  <si>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</si>
  <si>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</si>
  <si>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</si>
  <si>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</si>
  <si>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</si>
  <si>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</si>
  <si>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</si>
  <si>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</si>
  <si>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</si>
  <si>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</si>
  <si>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</si>
  <si>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</si>
  <si>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</si>
  <si>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</si>
  <si>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</si>
  <si>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</si>
  <si>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</si>
  <si>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</si>
  <si>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</si>
  <si>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</si>
  <si>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</si>
  <si>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</si>
  <si>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</si>
  <si>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</si>
  <si>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</si>
  <si>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</si>
  <si>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</si>
  <si>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</si>
  <si>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</si>
  <si>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</si>
  <si>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</si>
  <si>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</si>
  <si>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</si>
  <si>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</si>
  <si>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</si>
  <si>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</si>
  <si>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</si>
  <si>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</si>
  <si>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</si>
  <si>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</si>
  <si>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</si>
  <si>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</si>
  <si>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</si>
  <si>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</si>
  <si>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</si>
  <si>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</si>
  <si>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</si>
  <si>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</si>
  <si>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</si>
  <si>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</si>
  <si>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</si>
  <si>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</si>
  <si>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</si>
  <si>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</si>
  <si>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</si>
  <si>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</si>
  <si>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</si>
  <si>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</si>
  <si>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</si>
  <si>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</si>
  <si>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</si>
  <si>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</si>
  <si>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</si>
  <si>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</si>
  <si>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</si>
  <si>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</si>
  <si>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</si>
  <si>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</si>
  <si>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</si>
  <si>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</si>
  <si>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</si>
  <si>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</si>
  <si>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</si>
  <si>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</si>
  <si>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</si>
  <si>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</si>
  <si>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</si>
  <si>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</si>
  <si>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</si>
  <si>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</si>
  <si>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</si>
  <si>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</si>
  <si>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</si>
  <si>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</si>
  <si>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</si>
  <si>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</si>
  <si>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</si>
  <si>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</si>
  <si>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</si>
  <si>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</si>
  <si>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</si>
  <si>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</si>
  <si>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</si>
  <si>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</si>
  <si>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</si>
  <si>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</si>
  <si>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</si>
  <si>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</si>
  <si>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</si>
  <si>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</si>
  <si>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</si>
  <si>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</si>
  <si>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</si>
  <si>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</si>
  <si>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</si>
  <si>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</si>
  <si>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</si>
  <si>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</si>
  <si>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</si>
  <si>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</si>
  <si>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</si>
  <si>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</si>
  <si>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</si>
  <si>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</si>
  <si>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</si>
  <si>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</si>
  <si>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:PCM-20251101-00000870</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</si>
  <si>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</si>
  <si>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</si>
  <si>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</si>
  <si>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</si>
  <si>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</si>
  <si>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</si>
  <si>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</si>
  <si>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</si>
  <si>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</si>
  <si>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</si>
  <si>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</si>
  <si>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</si>
  <si>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</si>
  <si>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</si>
  <si>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</si>
  <si>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</si>
  <si>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</si>
  <si>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</si>
  <si>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</si>
  <si>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</si>
  <si>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</si>
  <si>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</si>
  <si>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</si>
  <si>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</si>
  <si>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</si>
  <si>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</si>
  <si>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</si>
  <si>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</si>
  <si>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</si>
  <si>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</si>
  <si>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</si>
  <si>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</si>
  <si>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</si>
  <si>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</si>
  <si>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</si>
  <si>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</si>
  <si>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</si>
  <si>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</si>
  <si>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</si>
  <si>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</si>
  <si>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</si>
  <si>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</si>
  <si>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</si>
  <si>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</si>
  <si>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</si>
  <si>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</si>
  <si>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</si>
  <si>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</si>
  <si>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</si>
  <si>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</si>
  <si>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</si>
  <si>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</si>
  <si>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</si>
  <si>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</si>
  <si>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</si>
  <si>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</si>
  <si>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</si>
  <si>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</si>
  <si>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</si>
  <si>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</si>
  <si>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</si>
  <si>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</si>
  <si>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</si>
  <si>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</si>
  <si>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</si>
  <si>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</si>
  <si>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</si>
  <si>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</si>
  <si>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</si>
  <si>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</si>
  <si>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</si>
  <si>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</si>
  <si>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</si>
  <si>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</si>
  <si>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</si>
  <si>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</si>
  <si>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</si>
  <si>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</si>
  <si>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</si>
  <si>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</si>
  <si>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</si>
  <si>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</si>
  <si>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</si>
  <si>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</si>
  <si>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</si>
  <si>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</si>
  <si>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</si>
  <si>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</si>
  <si>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</si>
  <si>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</si>
  <si>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Down again ETA 65 mins</t>
  </si>
  <si>
    <t>Down Again 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</si>
  <si>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</si>
  <si>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</si>
  <si>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</si>
  <si>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</si>
  <si>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</si>
  <si>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</si>
  <si>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</si>
  <si>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75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</si>
</sst>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299.57122430555319</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3</v>
      </c>
      <c r="D3" s="133" t="s">
        <v>19799</v>
      </c>
      <c r="E3" s="134" t="s">
        <v>39021</v>
      </c>
      <c r="F3" s="77">
        <v>45962.508796296293</v>
      </c>
      <c r="G3" s="136">
        <f ca="1">IFERROR(NOW()-F3,"")</f>
        <v>1.0853935185878072E-2</v>
      </c>
      <c r="H3" s="135">
        <v>45962.498356481483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77"/>
      <c r="G4" s="136">
        <f ca="1">IFERROR(NOW()-F4,"")</f>
        <v>45962.519650231479</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45962.519650231479</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45962.519650231479</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45962.519650231479</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45962.519650231479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45962.519650231479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45962.519650231479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45962.519650231479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45962.519650231479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45962.519650231479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45962.519650231479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45962.519650231479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45962.519650231479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45962.519650231479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45962.519650231479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45962.519650231479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45962.519650231479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45962.519650231479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45962.519650231479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45962.519650231479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45962.519650231479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45962.519650231479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45962.519650231479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45962.519650231479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45962.519650231479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45962.519650231479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45962.519650231479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45962.519650231479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45962.519650231479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45962.519650231479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45962.519650231479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45962.519650231479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45962.519650231479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45962.519650231479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45962.519650231479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45962.519650231479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45962.519650231479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45962.519650231479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45962.519650231479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45962.519650231479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45962.519650231479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45962.519650231479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45962.519650231479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45962.519650231479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45962.519650231479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45962.519650231479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45962.519650231479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45962.519650231479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45962.519650231479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45962.519650231479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45962.519650231479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45962.519650231479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45962.519650231479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45962.519650231479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45962.519650231479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45962.519650231479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45962.519650231479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45962.519650231479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45962.519650231479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45962.519650231479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45962.519650231479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45962.519650231479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45962.519650231479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45962.519650231479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45962.519650231479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45962.519650231479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45962.519650231479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45962.519650231479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45962.519650231479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45962.519650231479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45962.519650231479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45962.519650231479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45962.519650231479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45962.519650231479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45962.519650231479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45962.519650231479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45962.519650231479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45962.519650231479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45962.519650231479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45962.519650231479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45962.519650231479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45962.519650231479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45962.519650231479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45962.519650231479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45962.519650231479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45962.519650231479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45962.519650231479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45962.519650231479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45962.519650231479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45962.519650231479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45962.519650231479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45962.519650231479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45962.519650231479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45962.519650231479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45962.519650231479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45962.519650231479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45962.519650231479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45962.519650231479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45962.519650231479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45962.519650231479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45962.519650231479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45962.519650231479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45962.519650231479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45962.519650231479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45962.519650231479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45962.519650231479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45962.519650231479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45962.519650231479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45962.519650231479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45962.519650231479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45962.519650231479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45962.519650231479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45962.519650231479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45962.519650231479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45962.519650231479</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45962.519650231479</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45962.519650231479</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45962.519650231479</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45962.519650231479</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45962.519650231479</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247075FE-2C77-4C09-BF4C-8F494A41BD83}"/>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137.51981226851785</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3.7775668981485069</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45962.519650231479</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45962.519650231479</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45962.519650231479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45962.519650231479</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45962.519650231479</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45962.519650231479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45962.519650231479</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45962.519650231479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45962.519650231479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45962.519650231479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45962.519650231479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45962.519650231479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45962.519650231479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45962.519650231479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45962.519650231479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45962.519650231479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45962.519650231479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45962.519650231479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45962.519650231479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45962.519650231479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45962.519650231479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45962.519650231479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45962.519650231479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45962.519650231479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45962.519650231479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45962.519650231479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45962.519650231479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45962.519650231479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45962.519650231479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45962.519650231479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45962.519650231479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45962.519650231479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45962.519650231479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45962.519650231479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45962.519650231479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45962.519650231479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45962.519650231479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45962.519650231479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45962.519650231479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45962.519650231479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45962.519650231479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45962.519650231479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45962.519650231479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45962.519650231479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45962.519650231479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45962.519650231479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45962.519650231479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45962.519650231479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45962.519650231479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45962.519650231479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45962.519650231479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45962.519650231479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45962.519650231479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45962.519650231479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45962.519650231479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45962.519650231479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45962.519650231479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45962.519650231479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45962.519650231479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45962.519650231479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45962.519650231479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45962.519650231479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45962.519650231479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45962.519650231479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45962.519650231479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45962.519650231479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45962.519650231479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45962.519650231479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45962.519650231479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45962.519650231479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45962.519650231479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45962.519650231479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45962.519650231479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45962.519650231479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45962.519650231479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45962.519650231479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45962.519650231479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45962.519650231479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45962.519650231479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45962.519650231479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45962.519650231479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45962.519650231479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45962.519650231479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45962.519650231479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45962.519650231479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45962.519650231479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45962.519650231479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45962.519650231479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45962.519650231479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45962.519650231479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45962.519650231479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45962.519650231479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45962.519650231479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45962.519650231479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45962.519650231479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45962.519650231479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45962.519650231479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45962.519650231479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45962.519650231479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45962.519650231479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45962.519650231479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45962.519650231479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45962.519650231479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45962.519650231479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45962.519650231479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45962.519650231479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45962.519650231479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45962.519650231479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45962.519650231479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45962.519650231479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45962.519650231479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45962.519650231479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45962.519650231479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45962.519650231479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45962.519650231479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45962.519650231479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45962.519650231479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45962.519650231479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45962.519650231479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45962.519650231479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45962.519650231479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45962.519650231479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45962.519650231479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45962.519650231479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45962.519650231479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45962.519650231479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45962.519650231479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45962.519650231479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45962.519650231479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45962.519650231479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45962.519650231479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45962.519650231479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45962.519650231479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45962.519650231479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45962.519650231479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45962.519650231479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45962.519650231479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45962.519650231479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45962.519650231479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45962.519650231479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45962.519650231479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45962.519650231479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45962.519650231479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45962.519650231479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45962.519650231479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45962.519650231479</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45962.519650231479</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45962.519650231479</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45962.519650231479</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45962.519650231479</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45962.519650231479</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45962.519650231479</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45962.519650231479</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45962.519650231479</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45962.519650231479</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45962.519650231479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45962.519650231479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45962.519650231479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45962.519650231479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45962.519650231479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45962.519650231479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45962.519650231479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45962.519650231479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45962.519650231479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45962.519650231479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45962.519650231479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45962.519650231479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45962.519650231479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45962.519650231479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45962.519650231479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45962.519650231479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45962.519650231479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45962.519650231479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45962.519650231479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45962.519650231479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45962.519650231479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45962.519650231479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45962.519650231479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45962.519650231479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45962.519650231479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45962.519650231479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45962.519650231479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45962.519650231479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45962.519650231479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45962.519650231479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45962.519650231479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45962.519650231479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45962.519650231479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45962.519650231479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45962.519650231479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45962.519650231479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45962.519650231479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45962.519650231479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45962.519650231479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45962.519650231479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45962.519650231479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45962.519650231479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45962.519650231479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45962.519650231479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45962.519650231479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45962.519650231479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45962.519650231479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45962.519650231479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45962.519650231479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45962.519650231479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45962.519650231479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45962.519650231479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45962.519650231479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45962.519650231479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45962.519650231479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45962.519650231479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45962.519650231479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45962.519650231479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45962.519650231479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45962.519650231479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45962.519650231479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45962.519650231479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45962.519650231479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45962.519650231479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45962.519650231479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45962.519650231479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45962.519650231479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45962.519650231479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45962.519650231479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45962.519650231479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45962.519650231479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45962.519650231479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45962.519650231479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45962.519650231479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45962.519650231479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45962.519650231479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45962.519650231479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45962.519650231479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45962.519650231479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45962.519650231479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45962.519650231479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45962.519650231479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45962.519650231479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45962.519650231479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45962.519650231479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45962.519650231479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45962.519650231479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45962.519650231479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45962.519650231479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45962.519650231479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45962.519650231479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45962.519650231479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45962.519650231479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45962.519650231479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45962.519650231479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45962.519650231479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45962.519650231479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45962.519650231479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45962.519650231479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45962.519650231479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45962.519650231479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45962.519650231479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45962.519650231479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45962.519650231479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45962.519650231479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45962.519650231479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45962.519650231479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45962.519650231479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45962.519650231479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45962.519650231479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45962.519650231479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45962.519650231479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45962.519650231479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45962.519650231479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45962.519650231479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45962.519650231479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45962.519650231479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45962.519650231479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45962.519650231479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45962.519650231479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45962.519650231479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45962.519650231479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45962.519650231479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45962.519650231479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45962.519650231479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45962.519650231479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45962.519650231479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45962.519650231479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45962.519650231479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45962.519650231479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45962.519650231479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45962.519650231479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45962.519650231479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45962.519650231479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45962.519650231479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45962.519650231479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45962.519650231479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45962.519650231479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45962.519650231479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45962.519650231479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45962.519650231479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45962.519650231479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45962.519650231479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45962.519650231479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45962.519650231479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45962.519650231479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45962.519650231479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45962.519650231479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45962.519650231479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45962.519650231479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45962.519650231479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45962.519650231479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45962.519650231479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45962.519650231479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45962.519650231479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45962.519650231479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45962.519650231479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45962.519650231479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45962.519650231479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45962.519650231479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45962.519650231479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45962.519650231479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45962.519650231479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45962.519650231479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45962.519650231479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45962.519650231479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45962.519650231479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45962.519650231479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45962.519650231479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45962.519650231479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45962.519650231479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45962.519650231479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45962.519650231479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45962.519650231479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45962.519650231479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45962.519650231479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45962.519650231479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45962.519650231479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45962.519650231479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45962.519650231479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45962.519650231479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45962.519650231479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45962.519650231479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45962.519650231479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45962.519650231479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45962.519650231479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45962.519650231479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45962.519650231479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45962.519650231479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45962.519650231479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45962.519650231479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45962.519650231479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45962.519650231479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45962.519650231479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45962.519650231479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45962.519650231479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45962.519650231479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45962.519650231479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45962.519650231479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45962.519650231479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45962.519650231479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45962.519650231479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45962.519650231479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45962.519650231479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45962.519650231479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45962.519650231479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45962.519650231479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45962.519650231479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45962.519650231479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45962.519650231479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45962.519650231479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45962.519650231479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45962.519650231479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45962.519650231479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45962.519650231479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45962.519650231479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45962.519650231479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45962.519650231479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45962.519650231479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45962.519650231479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45962.519650231479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45962.519650231479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45962.519650231479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45962.519650231479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45962.519650231479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45962.519650231479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45962.519650231479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45962.519650231479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45962.519650231479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45962.519650231479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45962.519650231479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45962.519650231479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45962.519650231479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45962.519650231479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45962.519650231479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45962.519650231479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45962.519650231479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45962.519650231479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45962.519650231479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45962.519650231479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45962.519650231479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45962.519650231479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45962.519650231479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45962.519650231479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45962.519650231479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45962.519650231479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45962.519650231479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45962.519650231479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45962.519650231479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45962.519650231479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45962.519650231479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45962.519650231479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45962.519650231479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45962.519650231479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45962.519650231479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45962.519650231479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45962.519650231479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45962.519650231479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45962.519650231479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45962.519650231479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45962.519650231479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45962.519650231479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45962.519650231479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45962.519650231479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45962.519650231479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45962.519650231479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45962.519650231479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45962.519650231479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45962.519650231479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45962.519650231479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45962.519650231479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45962.519650231479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45962.519650231479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45962.519650231479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45962.519650231479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45962.519650231479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45962.519650231479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45962.519650231479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45962.519650231479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45962.519650231479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45962.519650231479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45962.519650231479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45962.519650231479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45962.519650231479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45962.519650231479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45962.519650231479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45962.519650231479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45962.519650231479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45962.519650231479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45962.519650231479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45962.519650231479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45962.519650231479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45962.519650231479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45962.519650231479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45962.519650231479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45962.519650231479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45962.519650231479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45962.519650231479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45962.519650231479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45962.519650231479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45962.519650231479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45962.519650231479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45962.519650231479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45962.519650231479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45962.519650231479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45962.519650231479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45962.519650231479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45962.519650231479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45962.519650231479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45962.519650231479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45962.519650231479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45962.519650231479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45962.519650231479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45962.519650231479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45962.519650231479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45962.519650231479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45962.519650231479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45962.519650231479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45962.519650231479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45962.519650231479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45962.519650231479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45962.519650231479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45962.519650231479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45962.519650231479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45962.519650231479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45962.519650231479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45962.519650231479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45962.519650231479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45962.519650231479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45962.519650231479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45962.519650231479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45962.519650231479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45962.519650231479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45962.519650231479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45962.519650231479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45962.519650231479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45962.519650231479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45962.519650231479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45962.519650231479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45962.519650231479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45962.519650231479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45962.519650231479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45962.519650231479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45962.519650231479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45962.519650231479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45962.519650231479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45962.519650231479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45962.519650231479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45962.519650231479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45962.519650231479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45962.519650231479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45962.519650231479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45962.519650231479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45962.519650231479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45962.519650231479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45962.519650231479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45962.519650231479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45962.519650231479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45962.519650231479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45962.519650231479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45962.519650231479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45962.519650231479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45962.519650231479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45962.519650231479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45962.519650231479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45962.519650231479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45962.519650231479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45962.519650231479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45962.519650231479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45962.519650231479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45962.519650231479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45962.519650231479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45962.519650231479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45962.519650231479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45962.519650231479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45962.519650231479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45962.519650231479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45962.519650231479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45962.519650231479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45962.519650231479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45962.519650231479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45962.519650231479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45962.519650231479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45962.519650231479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45962.519650231479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45962.519650231479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45962.519650231479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45962.519650231479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45962.519650231479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45962.519650231479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45962.519650231479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45962.519650231479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45962.519650231479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45962.519650231479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45962.519650231479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45962.519650231479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45962.519650231479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45962.519650231479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45962.519650231479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45962.519650231479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45962.519650231479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45962.519650231479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45962.519650231479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45962.519650231479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45962.519650231479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45962.519650231479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45962.519650231479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45962.519650231479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45962.519650231479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45962.519650231479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45962.519650231479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45962.519650231479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45962.519650231479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45962.519650231479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45962.519650231479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45962.519650231479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45962.519650231479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45962.519650231479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45962.519650231479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45962.519650231479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45962.519650231479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45962.519650231479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45962.519650231479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45962.519650231479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45962.519650231479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45962.519650231479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45962.519650231479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45962.519650231479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45962.519650231479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45962.519650231479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45962.519650231479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45962.519650231479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45962.519650231479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45962.519650231479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45962.519650231479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45962.519650231479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45962.519650231479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45962.519650231479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45962.519650231479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45962.519650231479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45962.519650231479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45962.519650231479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45962.519650231479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45962.519650231479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45962.519650231479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45962.519650231479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45962.519650231479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45962.519650231479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45962.519650231479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45962.519650231479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45962.519650231479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45962.519650231479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45962.519650231479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45962.519650231479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45962.519650231479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45962.519650231479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45962.519650231479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45962.519650231479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45962.519650231479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45962.519650231479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45962.519650231479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45962.519650231479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45962.519650231479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45962.519650231479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45962.519650231479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45962.519650231479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45962.519650231479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45962.519650231479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45962.519650231479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45962.519650231479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45962.519650231479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45962.519650231479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45962.519650231479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45962.519650231479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45962.519650231479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45962.519650231479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45962.519650231479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45962.519650231479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45962.519650231479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45962.519650231479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45962.519650231479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45962.519650231479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45962.519650231479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45962.519650231479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45962.519650231479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45962.519650231479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45962.519650231479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45962.519650231479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45962.519650231479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45962.519650231479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45962.519650231479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45962.519650231479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45962.519650231479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45962.519650231479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45962.519650231479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45962.519650231479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45962.519650231479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45962.519650231479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45962.519650231479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45962.519650231479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45962.519650231479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45962.519650231479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45962.519650231479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45962.519650231479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45962.519650231479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45962.519650231479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45962.519650231479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45962.519650231479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45962.519650231479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45962.519650231479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45962.519650231479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45962.519650231479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45962.519650231479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45962.519650231479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45962.519650231479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45962.519650231479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45962.519650231479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45962.519650231479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45962.519650231479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45962.519650231479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45962.519650231479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45962.519650231479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45962.519650231479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45962.519650231479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45962.519650231479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45962.519650231479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45962.519650231479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45962.519650231479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45962.519650231479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45962.519650231479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45962.519650231479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45962.519650231479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45962.519650231479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45962.519650231479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45962.519650231479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45962.519650231479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45962.519650231479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45962.519650231479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45962.519650231479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45962.519650231479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45962.519650231479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45962.519650231479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45962.519650231479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45962.519650231479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45962.519650231479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45962.519650231479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45962.519650231479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45962.519650231479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45962.519650231479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45962.519650231479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45962.519650231479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45962.519650231479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45962.519650231479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45962.519650231479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45962.519650231479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45962.519650231479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45962.519650231479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45962.519650231479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45962.519650231479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45962.519650231479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45962.519650231479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45962.519650231479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45962.519650231479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45962.519650231479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45962.519650231479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45962.519650231479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45962.519650231479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45962.519650231479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45962.519650231479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45962.519650231479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45962.519650231479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45962.519650231479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45962.519650231479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45962.519650231479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45962.519650231479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45962.519650231479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45962.519650231479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45962.519650231479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45962.519650231479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45962.519650231479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45962.519650231479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45962.519650231479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45962.519650231479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45962.519650231479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45962.519650231479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45962.519650231479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45962.519650231479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45962.519650231479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45962.519650231479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45962.519650231479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45962.519650231479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45962.519650231479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45962.519650231479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45962.519650231479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45962.519650231479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45962.519650231479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45962.519650231479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45962.519650231479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45962.519650231479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45962.519650231479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45962.519650231479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45962.519650231479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45962.519650231479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45962.519650231479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45962.519650231479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45962.519650231479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45962.519650231479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45962.519650231479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45962.519650231479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45962.519650231479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45962.519650231479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45962.519650231479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45962.519650231479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45962.519650231479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45962.519650231479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45962.519650231479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45962.519650231479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45962.519650231479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45962.519650231479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45962.519650231479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45962.519650231479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45962.519650231479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45962.519650231479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45962.519650231479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45962.519650231479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45962.519650231479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45962.519650231479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45962.519650231479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45962.519650231479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45962.519650231479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45962.519650231479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45962.519650231479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45962.519650231479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45962.519650231479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45962.519650231479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45962.519650231479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45962.519650231479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45962.519650231479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45962.519650231479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45962.519650231479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45962.519650231479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45962.519650231479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45962.519650231479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45962.519650231479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45962.519650231479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45962.519650231479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45962.519650231479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45962.519650231479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45962.519650231479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45962.519650231479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45962.519650231479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45962.519650231479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45962.519650231479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45962.519650231479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45962.519650231479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45962.519650231479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45962.519650231479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45962.519650231479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45962.519650231479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45962.519650231479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45962.519650231479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45962.519650231479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45962.519650231479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45962.519650231479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45962.519650231479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45962.519650231479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45962.519650231479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45962.519650231479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45962.519650231479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45962.519650231479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45962.519650231479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45962.519650231479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45962.519650231479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45962.519650231479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45962.519650231479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45962.519650231479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45962.519650231479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45962.519650231479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45962.519650231479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45962.519650231479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45962.519650231479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45962.519650231479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45962.519650231479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45962.519650231479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45962.519650231479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45962.519650231479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45962.519650231479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45962.519650231479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45962.519650231479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45962.519650231479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45962.519650231479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45962.519650231479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45962.519650231479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45962.519650231479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45962.519650231479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45962.519650231479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45962.519650231479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45962.519650231479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45962.519650231479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45962.519650231479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45962.519650231479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45962.519650231479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45962.519650231479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45962.519650231479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45962.519650231479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45962.519650231479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45962.519650231479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45962.519650231479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45962.519650231479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45962.519650231479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45962.519650231479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45962.519650231479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45962.519650231479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45962.519650231479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45962.519650231479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45962.519650231479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45962.519650231479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45962.519650231479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45962.519650231479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45962.519650231479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45962.519650231479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45962.519650231479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45962.519650231479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45962.519650231479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45962.519650231479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45962.519650231479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45962.519650231479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45962.519650231479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45962.519650231479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45962.519650231479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45962.519650231479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45962.519650231479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45962.519650231479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45962.519650231479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45962.519650231479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45962.519650231479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45962.519650231479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45962.519650231479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45962.519650231479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45962.519650231479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45962.519650231479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45962.519650231479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45962.519650231479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45962.519650231479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45962.519650231479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45962.519650231479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45962.519650231479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45962.519650231479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45962.519650231479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45962.519650231479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45962.519650231479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45962.519650231479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45962.519650231479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45962.519650231479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45962.519650231479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45962.519650231479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45962.519650231479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45962.519650231479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45962.519650231479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45962.519650231479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45962.519650231479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45962.519650231479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45962.519650231479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45962.519650231479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45962.519650231479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45962.519650231479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45962.519650231479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45962.519650231479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45962.519650231479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45962.519650231479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45962.519650231479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45962.519650231479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45962.519650231479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45962.519650231479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45962.519650231479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45962.519650231479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45962.519650231479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45962.519650231479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45962.519650231479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45962.519650231479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45962.519650231479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45962.519650231479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45962.519650231479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45962.519650231479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45962.519650231479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45962.519650231479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45962.519650231479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45962.519650231479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45962.519650231479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45962.519650231479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45962.519650231479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45962.519650231479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45962.519650231479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45962.519650231479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45962.519650231479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45962.519650231479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45962.519650231479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45962.519650231479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45962.519650231479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45962.519650231479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45962.519650231479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45962.519650231479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45962.519650231479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45962.519650231479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45962.519650231479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45962.519650231479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45962.519650231479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45962.519650231479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45962.519650231479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45962.519650231479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45962.519650231479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45962.519650231479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45962.519650231479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45962.519650231479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45962.519650231479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45962.519650231479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45962.519650231479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45962.519650231479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45962.519650231479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45962.519650231479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45962.519650231479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45962.519650231479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45962.519650231479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45962.519650231479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45962.519650231479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45962.519650231479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45962.519650231479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45962.519650231479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45962.519650231479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45962.519650231479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45962.519650231479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45962.519650231479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45962.519650231479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45962.519650231479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45962.519650231479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45962.519650231479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45962.519650231479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45962.519650231479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45962.519650231479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45962.519650231479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45962.519650231479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45962.519650231479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45962.519650231479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45962.519650231479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45962.519650231479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45962.519650231479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45962.519650231479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45962.519650231479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45962.519650231479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45962.519650231479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45962.519650231479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45962.519650231479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45962.519650231479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45962.519650231479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45962.519650231479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45962.519650231479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45962.519650231479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45962.519650231479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45962.519650231479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45962.519650231479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45962.519650231479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45962.519650231479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45962.519650231479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45962.519650231479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45962.519650231479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45962.519650231479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45962.519650231479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45962.519650231479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45962.519650231479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45962.519650231479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45962.519650231479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45962.519650231479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45962.519650231479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45962.519650231479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45962.519650231479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45962.519650231479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45962.519650231479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45962.519650231479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45962.519650231479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45962.519650231479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45962.519650231479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45962.519650231479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45962.519650231479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45962.519650231479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45962.519650231479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45962.519650231479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45962.519650231479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45962.519650231479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45962.519650231479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45962.519650231479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45962.519650231479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45962.519650231479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45962.519650231479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45962.519650231479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45962.519650231479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45962.519650231479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45962.519650231479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45962.519650231479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45962.519650231479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45962.519650231479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45962.519650231479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45962.519650231479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45962.519650231479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45962.519650231479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45962.519650231479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45962.519650231479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45962.519650231479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45962.519650231479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45962.519650231479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45962.519650231479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45962.519650231479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45962.519650231479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45962.519650231479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45962.519650231479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45962.519650231479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45962.519650231479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45962.519650231479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45962.519650231479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45962.519650231479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45962.519650231479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45962.519650231479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45962.519650231479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45962.519650231479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45962.519650231479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45962.519650231479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45962.519650231479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45962.519650231479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45962.519650231479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45962.519650231479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45962.519650231479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45962.519650231479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45962.519650231479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45962.519650231479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45962.519650231479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45962.519650231479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45962.519650231479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45962.519650231479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45962.519650231479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45962.519650231479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45962.519650231479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45962.519650231479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45962.519650231479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45962.519650231479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45962.519650231479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45962.519650231479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45962.519650231479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45962.519650231479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45962.519650231479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45962.519650231479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45962.519650231479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45962.519650231479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45962.519650231479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45962.519650231479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45962.519650231479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45962.519650231479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45962.519650231479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45962.519650231479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45962.519650231479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45962.519650231479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45962.519650231479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45962.519650231479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45962.519650231479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45962.519650231479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45962.519650231479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45962.519650231479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45962.519650231479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45962.519650231479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45962.519650231479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45962.519650231479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45962.519650231479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45962.519650231479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45962.519650231479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45962.519650231479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45962.519650231479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45962.519650231479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45962.519650231479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45962.519650231479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45962.519650231479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45962.519650231479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45962.519650231479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45962.519650231479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45962.519650231479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45962.519650231479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45962.519650231479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45962.519650231479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45962.519650231479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45962.519650231479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45962.519650231479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45962.519650231479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45962.519650231479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45962.519650231479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45962.519650231479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45962.519650231479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45962.519650231479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45962.519650231479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45962.519650231479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45962.519650231479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45962.519650231479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45962.519650231479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45962.519650231479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45962.519650231479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45962.519650231479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45962.519650231479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45962.519650231479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45962.519650231479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45962.519650231479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45962.519650231479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45962.519650231479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45962.519650231479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45962.519650231479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45962.519650231479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45962.519650231479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45962.519650231479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45962.519650231479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45962.519650231479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45962.519650231479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45962.519650231479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45962.519650231479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45962.519650231479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45962.519650231479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45962.519650231479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45962.519650231479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45962.519650231479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45962.519650231479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45962.519650231479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45962.519650231479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45962.519650231479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45962.519650231479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45962.519650231479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45962.519650231479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45962.519650231479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45962.519650231479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45962.519650231479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45962.519650231479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45962.519650231479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45962.519650231479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45962.519650231479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45962.519650231479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45962.519650231479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45962.519650231479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45962.519650231479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45962.519650231479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45962.519650231479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45962.519650231479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45962.519650231479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45962.519650231479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45962.519650231479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45962.519650231479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45962.519650231479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45962.519650231479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45962.519650231479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45962.519650231479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45962.519650231479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45962.519650231479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45962.519650231479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45962.519650231479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45962.519650231479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45962.519650231479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45962.519650231479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45962.519650231479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45962.519650231479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45962.519650231479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45962.519650231479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45962.519650231479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45962.519650231479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45962.519650231479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45962.519650231479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45962.519650231479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45962.519650231479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45962.519650231479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45962.519650231479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45962.519650231479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45962.519650231479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45962.519650231479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45962.519650231479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45962.519650231479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45962.519650231479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45962.519650231479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45962.519650231479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45962.519650231479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45962.519650231479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45962.519650231479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45962.519650231479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45962.519650231479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45962.519650231479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45962.519650231479</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tabSelected="1" workbookViewId="0">
      <selection activeCell="A4" sqref="A4:A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259.03893263888313</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1.5509002314793179</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30730</v>
      </c>
      <c r="E4" s="97" t="s">
        <v>39021</v>
      </c>
      <c r="F4" s="122">
        <v>45962.487361111111</v>
      </c>
      <c r="G4" s="123">
        <f ca="1">IFERROR(NOW()-F4,"")</f>
        <v>3.2289120368659496E-2</v>
      </c>
      <c r="H4" s="122">
        <v>45962.487361111111</v>
      </c>
      <c r="I4" s="118" t="str">
        <f>IFERROR(VLOOKUP(D4,DB!A:F,6,0),"")</f>
        <v>SCECO</v>
      </c>
      <c r="J4" s="118" t="str">
        <f>IFERROR(VLOOKUP(D4,DB!A:G,7,0),"")</f>
        <v>weak</v>
      </c>
      <c r="K4" s="124" t="s">
        <v>39114</v>
      </c>
      <c r="L4" s="120" t="str">
        <f>IFERROR(VLOOKUP(D4,DB!A:I,9,0),"")</f>
        <v>Latis</v>
      </c>
    </row>
    <row r="5" spans="1:16" ht="15" customHeight="1">
      <c r="A5" s="118" t="s">
        <v>39113</v>
      </c>
      <c r="B5" s="118" t="str">
        <f>IFERROR(VLOOKUP(D5,DB!A:K,11,0),"")</f>
        <v>R4</v>
      </c>
      <c r="C5" s="119">
        <v>1</v>
      </c>
      <c r="D5" s="120" t="s">
        <v>32088</v>
      </c>
      <c r="E5" s="97"/>
      <c r="F5" s="122">
        <v>45962.491886574076</v>
      </c>
      <c r="G5" s="123">
        <f ca="1">IFERROR(NOW()-F5,"")</f>
        <v>2.7763657402829267E-2</v>
      </c>
      <c r="H5" s="122">
        <v>45962.491886574076</v>
      </c>
      <c r="I5" s="118" t="str">
        <f>IFERROR(VLOOKUP(D5,DB!A:F,6,0),"")</f>
        <v>SCECO</v>
      </c>
      <c r="J5" s="118" t="str">
        <f>IFERROR(VLOOKUP(D5,DB!A:G,7,0),"")</f>
        <v>Dead</v>
      </c>
      <c r="K5" s="124" t="s">
        <v>39115</v>
      </c>
      <c r="L5" s="120" t="str">
        <f>IFERROR(VLOOKUP(D5,DB!A:I,9,0),"")</f>
        <v>Latis</v>
      </c>
    </row>
    <row r="6" spans="1:16" ht="15" customHeight="1">
      <c r="A6" s="118"/>
      <c r="B6" s="118" t="str">
        <f>IFERROR(VLOOKUP(D6,DB!A:K,11,0),"")</f>
        <v/>
      </c>
      <c r="C6" s="119"/>
      <c r="D6" s="120"/>
      <c r="E6" s="97"/>
      <c r="F6" s="122"/>
      <c r="G6" s="123">
        <f ca="1">IFERROR(NOW()-F6,"")</f>
        <v>45962.519650231479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45962.519650231479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45962.519650231479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45962.519650231479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45962.519650231479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45962.519650231479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45962.519650231479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45962.519650231479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45962.519650231479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45962.519650231479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45962.519650231479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45962.519650231479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45962.519650231479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45962.519650231479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45962.519650231479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45962.519650231479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45962.519650231479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45962.519650231479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45962.519650231479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45962.519650231479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45962.519650231479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45962.519650231479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45962.519650231479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45962.519650231479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45962.519650231479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45962.519650231479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45962.519650231479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45962.519650231479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45962.519650231479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45962.519650231479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45962.519650231479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45962.519650231479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45962.519650231479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45962.519650231479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45962.519650231479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45962.519650231479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45962.519650231479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45962.519650231479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45962.519650231479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45962.519650231479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45962.519650231479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45962.519650231479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45962.519650231479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45962.519650231479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45962.519650231479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45962.519650231479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45962.519650231479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45962.519650231479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45962.519650231479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45962.519650231479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45962.519650231479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45962.519650231479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45962.519650231479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45962.519650231479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45962.519650231479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45962.519650231479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45962.519650231479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45962.519650231479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45962.519650231479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45962.519650231479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45962.519650231479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45962.519650231479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45962.519650231479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45962.519650231479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45962.519650231479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45962.519650231479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45962.519650231479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45962.519650231479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45962.519650231479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45962.519650231479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45962.519650231479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45962.519650231479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45962.519650231479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45962.519650231479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45962.519650231479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45962.519650231479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45962.519650231479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45962.519650231479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45962.519650231479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45962.519650231479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45962.519650231479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45962.519650231479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45962.519650231479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45962.519650231479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45962.519650231479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45962.519650231479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45962.519650231479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45962.519650231479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45962.519650231479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45962.519650231479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45962.519650231479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45962.519650231479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45962.519650231479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45962.519650231479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45962.519650231479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45962.519650231479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45962.519650231479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45962.519650231479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45962.519650231479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45962.519650231479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45962.519650231479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45962.519650231479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45962.519650231479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45962.519650231479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45962.519650231479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45962.519650231479</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45962.519650231479</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45962.519650231479</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45962.519650231479</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45962.519650231479</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45962.519650231479</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45962.519650231479</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70.687590046291007</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39102</v>
      </c>
      <c r="F3" s="38">
        <v>45926.188877314817</v>
      </c>
      <c r="G3" s="143">
        <f t="shared" ref="G3" ca="1" si="0">IFERROR(NOW()-F3,"")</f>
        <v>36.330772916662681</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39102</v>
      </c>
      <c r="F4" s="152">
        <v>45948.661111111112</v>
      </c>
      <c r="G4" s="153">
        <f ca="1">IFERROR(NOW()-F4,"")</f>
        <v>13.858539120366913</v>
      </c>
      <c r="H4" s="152">
        <v>45948.661111111112</v>
      </c>
      <c r="I4" s="151" t="str">
        <f>IFERROR(VLOOKUP(D4,DB!A:F,6,0),"")</f>
        <v>SCECO</v>
      </c>
      <c r="J4" s="151" t="str">
        <f>IFERROR(VLOOKUP(D4,DB!A:G,7,0),"")</f>
        <v>Dead</v>
      </c>
      <c r="K4" s="151" t="s">
        <v>39121</v>
      </c>
      <c r="L4" s="151" t="str">
        <f>IFERROR(VLOOKUP(D4,DB!A:I,9,0),"")</f>
        <v>Latis</v>
      </c>
    </row>
    <row r="5" spans="1:13" ht="15">
      <c r="A5" s="151" t="s">
        <v>39122</v>
      </c>
      <c r="B5" s="151" t="str">
        <f>IFERROR(VLOOKUP(D5,DB!A:K,11,0),"")</f>
        <v>R5</v>
      </c>
      <c r="C5" s="151">
        <v>1</v>
      </c>
      <c r="D5" s="151" t="s">
        <v>35919</v>
      </c>
      <c r="E5" s="151" t="s">
        <v>39021</v>
      </c>
      <c r="F5" s="152">
        <v>45962.469004629631</v>
      </c>
      <c r="G5" s="153">
        <f ca="1">IFERROR(NOW()-F5,"")</f>
        <v>5.064560184837319E-2</v>
      </c>
      <c r="H5" s="152">
        <v>45962.463217592594</v>
      </c>
      <c r="I5" s="151" t="str">
        <f>IFERROR(VLOOKUP(D5,DB!A:F,6,0),"")</f>
        <v>Generator-SG</v>
      </c>
      <c r="J5" s="151" t="str">
        <f>IFERROR(VLOOKUP(D5,DB!A:G,7,0),"")</f>
        <v>Vandalized</v>
      </c>
      <c r="K5" s="151" t="s">
        <v>39123</v>
      </c>
      <c r="L5" s="151" t="str">
        <f>IFERROR(VLOOKUP(D5,DB!A:I,9,0),"")</f>
        <v>Latis</v>
      </c>
    </row>
    <row r="6" spans="1:13" ht="15">
      <c r="A6" s="151"/>
      <c r="B6" s="151" t="str">
        <f>IFERROR(VLOOKUP(D6,DB!A:K,11,0),"")</f>
        <v/>
      </c>
      <c r="C6" s="151"/>
      <c r="D6" s="151"/>
      <c r="E6" s="151"/>
      <c r="F6" s="152"/>
      <c r="G6" s="153">
        <f ca="1">IFERROR(NOW()-F6,"")</f>
        <v>45962.519650231479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45962.519650231479</v>
      </c>
      <c r="H7" s="152"/>
      <c r="I7" s="151" t="str">
        <f>IFERROR(VLOOKUP(D7,DB!A:F,6,0),"")</f>
        <v/>
      </c>
      <c r="J7" s="151" t="str">
        <f>IFERROR(VLOOKUP(D7,DB!A:G,7,0),"")</f>
        <v/>
      </c>
      <c r="K7" s="151"/>
      <c r="L7" s="151" t="str">
        <f>IFERROR(VLOOKUP(D7,DB!A:I,9,0),"")</f>
        <v/>
      </c>
    </row>
    <row r="8" spans="1:13" ht="15">
      <c r="A8" s="151"/>
      <c r="B8" s="151" t="str">
        <f>IFERROR(VLOOKUP(D8,DB!A:K,11,0),"")</f>
        <v>R5</v>
      </c>
      <c r="C8" s="151"/>
      <c r="D8" s="151" t="s">
        <v>38211</v>
      </c>
      <c r="E8" s="151"/>
      <c r="F8" s="152"/>
      <c r="G8" s="153">
        <f ca="1">IFERROR(NOW()-F8,"")</f>
        <v>45962.519650231479</v>
      </c>
      <c r="H8" s="152"/>
      <c r="I8" s="151" t="str">
        <f>IFERROR(VLOOKUP(D8,DB!A:F,6,0),"")</f>
        <v>SCECO</v>
      </c>
      <c r="J8" s="151" t="str">
        <f>IFERROR(VLOOKUP(D8,DB!A:G,7,0),"")</f>
        <v>No BB Shifted</v>
      </c>
      <c r="K8" s="151"/>
      <c r="L8" s="151" t="str">
        <f>IFERROR(VLOOKUP(D8,DB!A:I,9,0),"")</f>
        <v>Latis</v>
      </c>
    </row>
    <row r="9" spans="1:13" ht="15">
      <c r="A9" s="151"/>
      <c r="B9" s="151" t="str">
        <f>IFERROR(VLOOKUP(D9,DB!A:K,11,0),"")</f>
        <v/>
      </c>
      <c r="C9" s="151"/>
      <c r="D9" s="151"/>
      <c r="E9" s="151"/>
      <c r="F9" s="152"/>
      <c r="G9" s="153">
        <f ca="1">IFERROR(NOW()-F9,"")</f>
        <v>45962.519650231479</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45962.519650231479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45962.519650231479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45962.519650231479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45962.519650231479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45962.519650231479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45962.519650231479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45962.519650231479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45962.519650231479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45962.519650231479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45962.519650231479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45962.519650231479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45962.519650231479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45962.519650231479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45962.519650231479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45962.519650231479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45962.519650231479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45962.519650231479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45962.519650231479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45962.519650231479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45962.519650231479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45962.519650231479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45962.519650231479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45962.519650231479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45962.519650231479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45962.519650231479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45962.519650231479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45962.519650231479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45962.519650231479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45962.519650231479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45962.519650231479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45962.519650231479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45962.519650231479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45962.519650231479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45962.519650231479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45962.519650231479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45962.519650231479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45962.519650231479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45962.519650231479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45962.519650231479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45962.519650231479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45962.519650231479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45962.519650231479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45962.519650231479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45962.519650231479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45962.519650231479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45962.519650231479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45962.519650231479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45962.519650231479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45962.519650231479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45962.519650231479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45962.519650231479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45962.519650231479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45962.519650231479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45962.519650231479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45962.519650231479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45962.519650231479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45962.519650231479</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45962.519650231479</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45962.519650231479</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45962.519650231479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45962.519650231479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45962.519650231479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45962.519650231479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45962.519650231479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45962.519650231479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45962.519650231479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45962.519650231479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45962.519650231479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45962.519650231479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45962.519650231479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45962.519650231479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45962.519650231479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45962.519650231479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45962.519650231479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45962.519650231479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45962.519650231479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45962.519650231479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45962.519650231479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45962.519650231479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45962.519650231479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45962.519650231479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45962.519650231479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45962.519650231479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45962.519650231479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45962.519650231479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45962.519650231479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45962.519650231479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45962.519650231479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45962.519650231479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45962.519650231479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45962.519650231479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45962.519650231479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45962.519650231479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45962.519650231479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45962.519650231479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45962.519650231479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45962.519650231479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45962.519650231479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45962.519650231479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45962.519650231479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45962.519650231479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45962.519650231479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45962.519650231479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45962.519650231479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45962.519650231479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45962.519650231479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45962.519650231479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45962.519650231479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45962.519650231479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45962.519650231479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45962.519650231479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45962.519650231479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45962.519650231479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45962.519650231479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45962.519650231479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45962.519650231479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45962.519650231479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45962.519650231479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45962.519650231479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45962.519650231479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45962.519650231479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45962.519650231479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45962.519650231479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45962.519650231479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45962.519650231479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45962.519650231479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45962.519650231479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45962.519650231479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45962.519650231479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45962.519650231479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45962.519650231479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45962.519650231479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45962.519650231479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45962.519650231479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45962.519650231479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45962.519650231479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45962.519650231479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45962.519650231479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45962.519650231479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45962.519650231479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45962.519650231479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45962.519650231479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45962.519650231479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45962.519650231479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45962.519650231479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45962.519650231479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45962.519650231479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45962.519650231479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45962.519650231479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45962.519650231479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45962.519650231479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45962.519650231479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45962.519650231479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45962.519650231479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45962.519650231479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45962.519650231479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45962.519650231479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45962.519650231479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45962.519650231479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45962.519650231479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45962.519650231479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45962.519650231479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45962.519650231479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45962.519650231479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45962.519650231479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45962.519650231479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45962.519650231479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45962.519650231479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45962.519650231479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45962.519650231479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45962.519650231479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45962.519650231479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45962.519650231479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45962.519650231479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45962.519650231479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45962.519650231479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45962.519650231479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45962.519650231479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45962.519650231479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45962.519650231479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45962.519650231479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45962.519650231479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45962.519650231479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45962.519650231479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45962.519650231479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45962.519650231479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45962.519650231479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45962.519650231479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45962.519650231479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45962.519650231479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45962.519650231479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45962.519650231479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45962.519650231479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45962.519650231479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45962.519650231479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45962.519650231479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45962.519650231479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45962.519650231479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45962.519650231479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45962.519650231479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45962.519650231479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45962.519650231479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45962.519650231479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45962.519650231479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45962.519650231479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45962.519650231479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45962.519650231479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45962.519650231479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45962.519650231479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45962.519650231479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45962.519650231479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45962.519650231479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45962.519650231479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45962.519650231479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45962.519650231479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45962.519650231479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45962.519650231479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45962.519650231479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45962.519650231479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45962.519650231479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45962.519650231479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45962.519650231479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45962.519650231479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45962.519650231479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45962.519650231479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45962.519650231479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45962.519650231479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45962.519650231479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45962.519650231479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45962.519650231479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45962.519650231479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45962.519650231479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45962.519650231479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45962.519650231479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45962.519650231479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45962.519650231479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45962.519650231479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45962.519650231479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45962.519650231479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45962.519650231479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45962.519650231479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45962.519650231479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45962.519650231479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45962.519650231479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45962.519650231479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45962.519650231479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45962.519650231479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45962.519650231479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45962.519650231479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45962.519650231479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45962.519650231479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45962.519650231479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45962.519650231479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45962.519650231479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45962.519650231479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45962.519650231479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45962.519650231479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45962.519650231479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45962.519650231479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45962.519650231479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45962.519650231479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45962.519650231479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45962.519650231479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45962.519650231479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45962.519650231479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45962.519650231479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45962.519650231479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45962.519650231479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45962.519650231479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45962.519650231479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45962.519650231479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45962.519650231479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45962.519650231479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45962.519650231479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45962.519650231479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45962.519650231479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45962.519650231479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45962.519650231479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45962.519650231479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45962.519650231479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45962.519650231479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45962.519650231479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45962.519650231479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45962.519650231479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45962.519650231479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45962.519650231479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45962.519650231479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45962.519650231479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45962.519650231479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45962.519650231479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45962.519650231479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45962.519650231479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45962.519650231479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45962.519650231479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45962.519650231479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45962.519650231479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45962.519650231479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45962.519650231479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45962.519650231479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45962.519650231479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45962.519650231479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45962.519650231479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45962.519650231479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45962.519650231479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45962.519650231479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45962.519650231479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45962.519650231479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45962.519650231479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45962.519650231479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45962.519650231479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45962.519650231479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45962.519650231479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45962.519650231479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45962.519650231479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45962.519650231479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45962.519650231479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45962.519650231479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45962.519650231479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45962.519650231479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45962.519650231479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45962.519650231479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45962.519650231479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45962.519650231479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45962.519650231479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45962.519650231479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45962.519650231479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45962.519650231479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45962.519650231479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45962.519650231479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45962.519650231479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45962.519650231479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45962.519650231479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45962.519650231479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45962.519650231479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45962.519650231479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45962.519650231479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45962.519650231479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45962.519650231479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45962.519650231479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45962.519650231479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45962.519650231479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45962.519650231479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45962.519650231479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45962.519650231479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45962.519650231479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45962.519650231479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45962.519650231479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45962.519650231479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45962.519650231479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45962.519650231479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45962.519650231479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45962.519650231479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45962.519650231479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45962.519650231479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45962.519650231479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45962.519650231479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45962.519650231479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45962.519650231479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45962.519650231479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45962.519650231479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45962.519650231479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45962.519650231479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45962.519650231479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45962.519650231479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45962.519650231479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45962.519650231479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45962.519650231479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45962.519650231479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45962.519650231479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45962.519650231479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45962.519650231479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45962.519650231479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45962.519650231479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45962.519650231479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45962.519650231479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45962.519650231479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45962.519650231479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45962.519650231479</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45962.519650231479</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45962.519650231479</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45962.519650231479</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45962.519650231479</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45962.519650231479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45962.519650231479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45962.519650231479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45962.519650231479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45962.519650231479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45962.519650231479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45962.519650231479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45962.519650231479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45962.519650231479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45962.519650231479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45962.519650231479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45962.519650231479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45962.519650231479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45962.519650231479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45962.519650231479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45962.519650231479</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45962.519650231479</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45962.519650231479</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45962.519650231479</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45962.519650231479</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45962.519650231479</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45962.519650231479</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2025-11-01T09:29:06Z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